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295" windowHeight="4320" activeTab="1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<sst xmlns="http://schemas.openxmlformats.org/spreadsheetml/2006/main" count="88" uniqueCount="69">
  <si>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</si>
  <si>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</si>
  <si>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</si>
  <si>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</si>
  <si>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</si>
  <si>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</si>
  <si>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</si>
  <si>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</si>
  <si>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</si>
  <si>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</si>
  <si>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</si>
  <si>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</si>
  <si>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</si>
  <si>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</si>
  <si>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</si>
  <si>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</si>
  <si>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</si>
  <si>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</si>
  <si>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</si>
  <si>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</si>
  <si>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</si>
  <si>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</si>
  <si>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</si>
  <si>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</si>
  <si>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</si>
  <si>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</si>
  <si>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</si>
  <si>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</si>
  <si>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</si>
  <si>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</si>
  <si>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</si>
  <si>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Sử dụng điện thoại</t>
  </si>
  <si>
    <t>Ko nộp SĐB/SCĐ</t>
  </si>
  <si>
    <t>Đi trực cờ đỏ muộn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</si>
  <si>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</si>
  <si>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</si>
  <si>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</si>
  <si>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</si>
  <si>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</si>
  <si>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</si>
  <si>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</si>
  <si>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</si>
  <si>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</si>
  <si>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</si>
  <si>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</si>
  <si>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</si>
  <si>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</si>
  <si>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</si>
  <si>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TUẦN THỨ: 5 Từ :21/09/2015  ĐẾN 26/09/2015                                                                          LỚP TRỰC: 10B5 - GVCN: Nguyễn Thị Thúy</t>
  </si>
  <si>
    <t>TUẦN THỨ: 5 Từ :21/09/2015  ĐẾN 26/09/2015                                                    LỚP TRỰC: 10B5 - GVCN: Nguyễn Thị Thúy</t>
  </si>
  <si>
    <t xml:space="preserve"> 1 giờ B môn hóa (nhiều em không nghiêm túc); thưởng 30 Điểm nộp quỹ đoàn + đoàn phí sớm</t>
  </si>
  <si>
    <t>Thứ 2: Vắng 1 không phép; sinh hoạt ồn ( thứ 3;7) ; thứ 3: chống đối cờ đỏ; Thứ 4 :  lớp chưa vệ sinh</t>
  </si>
  <si>
    <t>Thứ 2: Vắng 1 phép;  thứ 3: 1 giờ B môn hóa ( Thu hà; Tuấn không học bài cũ); thứ 4 vắng 1 phép và 1 không phép; thứ 5: Tuấn ,Hoàng linh đi học muộn; Thứ 7:vắng 1 phép</t>
  </si>
  <si>
    <t>Thứ 2: V1P; Thứ 4: 01 giờ B Toán (Lớp học yếu, ko làm bài tập ở nhà: Bảo 0, Duyên 0, Dũng 0, Hạnh 0, Khôi 0); Thứ 7: Vệ sinh bẩn</t>
  </si>
  <si>
    <t>Thứ 4: Hùng đi học muộn.</t>
  </si>
  <si>
    <t xml:space="preserve">Tiết Tin (Thứ 5): 13 em bỏ tiết; Thứ 7: 02 ko đóng thùng (Nguyễn Văn Chiến, Nguyễn Hồng Phong); </t>
  </si>
  <si>
    <t>Thứ 2: V1P (Phượng); Thứ 3: V1P; Thứ 7: V1P (Duyên); 01 giờ B Hóa (Duyên 0, Phượng 0, Phương 0, Không tốt).</t>
  </si>
  <si>
    <t xml:space="preserve">Thứ 2: V1P; Thứ 3: V2P; Thứ 7: V2KP; </t>
  </si>
  <si>
    <t xml:space="preserve">Thứ 5: V1P; Thứ 7: V2P; </t>
  </si>
  <si>
    <t>Thứ 2: V1P; Sinh hoạt ồn (Thứ 3 , 7); Thứ 7: 01 ko đóng thùng (Trần Tuấn Nam).</t>
  </si>
  <si>
    <t>Trung Tín sử dụng điện thoại trong giờ học môn Địa; thưởng 30 Điểm nộp quỹ đoàn + đoàn phí sớm</t>
  </si>
  <si>
    <t>Giờ B môn sinh (Lớp học trầm, ít xây dựng bài); 01 giờ C môn Hóa (Giang, Đức, Huy, Minh, Nhật, Y- Nhúc, Sơn, Thiện, Thuần, Vĩnh, Lan Anh không có vở bài tập)</t>
  </si>
  <si>
    <t>Thứ 3: V1P (Khánh Huyền); Thứ 5: V1P ( Thùy Linh); Thứ 7: V1P + Vệ sinh bẩn + 2 HS không đóng thùng (Trung, Vũ)</t>
  </si>
  <si>
    <t>Hoàng Văn Dũng không đóng thùng (Thứ 7)</t>
  </si>
  <si>
    <t xml:space="preserve"> Thưởng 30 điểm lao động quét sân; Thưởng 30 Điểm nộp quỹ đoàn + đoàn phí sớm</t>
  </si>
  <si>
    <t>Thưởng 30 Điểm nộp quỹ đoàn + đoàn phí sớm</t>
  </si>
  <si>
    <t>Thưởng 20 Điểm nộp quỹ đoàn + đoàn phí sớm</t>
  </si>
  <si>
    <t>Thứ 5: 01 đi học muộn; tiết Tin chưa kí sổ đầu bài.</t>
  </si>
  <si>
    <t>V1P (Thứ 2); 02 đi học muộn (Trâm, Công); Thứ 7: Trâm ăn quà.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</si>
</sst>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5" xfId="57" applyFont="1" applyBorder="1" applyAlignment="1">
      <alignment horizontal="left" vertical="center"/>
      <protection/>
    </xf>
    <xf numFmtId="0" fontId="3" fillId="0" borderId="16" xfId="57" applyFont="1" applyBorder="1" applyAlignment="1">
      <alignment horizontal="left" vertical="center" wrapText="1"/>
      <protection/>
    </xf>
    <xf numFmtId="0" fontId="3" fillId="0" borderId="17" xfId="57" applyFont="1" applyBorder="1" applyAlignment="1">
      <alignment horizontal="left" vertical="center"/>
      <protection/>
    </xf>
    <xf numFmtId="0" fontId="2" fillId="0" borderId="17" xfId="57" applyFont="1" applyBorder="1" applyAlignment="1">
      <alignment horizontal="left" vertical="center"/>
      <protection/>
    </xf>
    <xf numFmtId="0" fontId="3" fillId="0" borderId="18" xfId="57" applyFont="1" applyBorder="1" applyAlignment="1">
      <alignment horizontal="left" vertical="center"/>
      <protection/>
    </xf>
    <xf numFmtId="0" fontId="3" fillId="0" borderId="19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20" xfId="60" applyFont="1" applyBorder="1" applyAlignment="1">
      <alignment horizontal="center" vertical="center"/>
      <protection/>
    </xf>
    <xf numFmtId="0" fontId="2" fillId="0" borderId="20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16" xfId="59" applyFont="1" applyBorder="1" applyAlignment="1">
      <alignment horizontal="center" vertical="center"/>
      <protection/>
    </xf>
    <xf numFmtId="0" fontId="5" fillId="0" borderId="21" xfId="59" applyFont="1" applyBorder="1" applyAlignment="1">
      <alignment horizontal="center" vertical="center"/>
      <protection/>
    </xf>
    <xf numFmtId="0" fontId="6" fillId="0" borderId="18" xfId="59" applyFont="1" applyBorder="1" applyAlignment="1">
      <alignment horizontal="left" vertical="center"/>
      <protection/>
    </xf>
    <xf numFmtId="0" fontId="6" fillId="0" borderId="15" xfId="59" applyFont="1" applyBorder="1" applyAlignment="1">
      <alignment horizontal="left" vertical="center"/>
      <protection/>
    </xf>
    <xf numFmtId="0" fontId="6" fillId="0" borderId="13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2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12" fillId="0" borderId="15" xfId="57" applyFont="1" applyBorder="1" applyAlignment="1">
      <alignment horizontal="left" vertical="center"/>
      <protection/>
    </xf>
    <xf numFmtId="0" fontId="8" fillId="0" borderId="14" xfId="0" applyFont="1" applyBorder="1" applyAlignment="1">
      <alignment/>
    </xf>
    <xf numFmtId="0" fontId="13" fillId="0" borderId="17" xfId="0" applyFont="1" applyBorder="1" applyAlignment="1">
      <alignment vertical="center"/>
    </xf>
    <xf numFmtId="0" fontId="6" fillId="0" borderId="17" xfId="59" applyFont="1" applyBorder="1" applyAlignment="1">
      <alignment horizontal="left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7" fillId="0" borderId="0" xfId="59" applyFont="1" applyAlignment="1">
      <alignment vertical="center" shrinkToFit="1"/>
      <protection/>
    </xf>
    <xf numFmtId="0" fontId="2" fillId="0" borderId="13" xfId="57" applyFont="1" applyBorder="1" applyAlignment="1">
      <alignment horizontal="left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left" vertical="center" wrapText="1"/>
      <protection/>
    </xf>
    <xf numFmtId="0" fontId="2" fillId="0" borderId="26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14" fillId="0" borderId="29" xfId="59" applyFont="1" applyBorder="1" applyAlignment="1">
      <alignment horizontal="left" vertical="center"/>
      <protection/>
    </xf>
    <xf numFmtId="0" fontId="13" fillId="0" borderId="15" xfId="0" applyFont="1" applyBorder="1" applyAlignment="1">
      <alignment vertical="center"/>
    </xf>
    <xf numFmtId="0" fontId="3" fillId="0" borderId="30" xfId="57" applyFont="1" applyBorder="1" applyAlignment="1">
      <alignment horizontal="center" vertical="center"/>
      <protection/>
    </xf>
    <xf numFmtId="0" fontId="3" fillId="0" borderId="31" xfId="57" applyFont="1" applyBorder="1" applyAlignment="1">
      <alignment horizontal="center" vertical="center"/>
      <protection/>
    </xf>
    <xf numFmtId="0" fontId="7" fillId="0" borderId="0" xfId="59" applyFont="1" applyAlignment="1">
      <alignment horizontal="left" vertical="center" shrinkToFit="1"/>
      <protection/>
    </xf>
    <xf numFmtId="0" fontId="3" fillId="0" borderId="32" xfId="57" applyFont="1" applyBorder="1" applyAlignment="1">
      <alignment wrapText="1"/>
      <protection/>
    </xf>
    <xf numFmtId="0" fontId="3" fillId="0" borderId="33" xfId="57" applyFont="1" applyBorder="1" applyAlignment="1">
      <alignment wrapText="1"/>
      <protection/>
    </xf>
    <xf numFmtId="0" fontId="4" fillId="0" borderId="0" xfId="57" applyFont="1" applyAlignment="1">
      <alignment horizontal="center" vertical="center"/>
      <protection/>
    </xf>
    <xf numFmtId="0" fontId="5" fillId="0" borderId="17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center" vertical="center"/>
      <protection/>
    </xf>
    <xf numFmtId="0" fontId="5" fillId="0" borderId="15" xfId="59" applyFont="1" applyBorder="1" applyAlignment="1">
      <alignment horizontal="center" vertical="center"/>
      <protection/>
    </xf>
    <xf numFmtId="0" fontId="5" fillId="0" borderId="29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theme="9" tint="0.7999799847602844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>
          <color rgb="FF000000"/>
        </bottom>
      </border>
    </dxf>
    <dxf>
      <font>
        <b/>
        <i/>
      </font>
      <fill>
        <patternFill>
          <bgColor rgb="FF7030A0"/>
        </patternFill>
      </fill>
      <border>
        <bottom style="thin">
          <color rgb="FF000000"/>
        </bottom>
      </border>
    </dxf>
    <dxf>
      <font>
        <b/>
        <i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8" sqref="U18"/>
    </sheetView>
  </sheetViews>
  <sheetFormatPr defaultColWidth="9.140625" defaultRowHeight="15"/>
  <cols>
    <col min="1" max="1" width="2.7109375" style="5" customWidth="1"/>
    <col min="2" max="2" width="20.57421875" style="5" customWidth="1"/>
    <col min="3" max="16" width="8.28125" style="5" customWidth="1"/>
    <col min="17" max="16384" width="9.140625" style="5" customWidth="1"/>
  </cols>
  <sheetData>
    <row r="1" spans="2:17" ht="18.75" customHeight="1">
      <c r="B1" s="45" t="s">
        <v>48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24"/>
    </row>
    <row r="2" spans="2:16" ht="18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6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13.5" thickTop="1">
      <c r="B4" s="46" t="s">
        <v>1</v>
      </c>
      <c r="C4" s="43" t="s">
        <v>34</v>
      </c>
      <c r="D4" s="43" t="s">
        <v>35</v>
      </c>
      <c r="E4" s="43" t="s">
        <v>36</v>
      </c>
      <c r="F4" s="43" t="s">
        <v>37</v>
      </c>
      <c r="G4" s="43" t="s">
        <v>38</v>
      </c>
      <c r="H4" s="43" t="s">
        <v>39</v>
      </c>
      <c r="I4" s="43" t="s">
        <v>40</v>
      </c>
      <c r="J4" s="43" t="s">
        <v>41</v>
      </c>
      <c r="K4" s="43" t="s">
        <v>42</v>
      </c>
      <c r="L4" s="43" t="s">
        <v>43</v>
      </c>
      <c r="M4" s="43" t="s">
        <v>44</v>
      </c>
      <c r="N4" s="43" t="s">
        <v>45</v>
      </c>
      <c r="O4" s="43" t="s">
        <v>46</v>
      </c>
      <c r="P4" s="43" t="s">
        <v>47</v>
      </c>
    </row>
    <row r="5" spans="2:16" ht="13.5" thickBot="1">
      <c r="B5" s="47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2:16" ht="19.5" customHeight="1" thickTop="1">
      <c r="B6" s="34" t="s">
        <v>2</v>
      </c>
      <c r="C6" s="35"/>
      <c r="D6" s="36">
        <v>-5</v>
      </c>
      <c r="E6" s="36">
        <v>-6</v>
      </c>
      <c r="F6" s="36">
        <v>-3</v>
      </c>
      <c r="G6" s="36"/>
      <c r="H6" s="36">
        <v>-1</v>
      </c>
      <c r="I6" s="36">
        <v>-2</v>
      </c>
      <c r="J6" s="36">
        <v>-5</v>
      </c>
      <c r="K6" s="36">
        <v>-1</v>
      </c>
      <c r="L6" s="36">
        <v>-65</v>
      </c>
      <c r="M6" s="36">
        <v>-3</v>
      </c>
      <c r="N6" s="36">
        <v>-13</v>
      </c>
      <c r="O6" s="36">
        <v>-3</v>
      </c>
      <c r="P6" s="36">
        <v>-1</v>
      </c>
    </row>
    <row r="7" spans="2:16" ht="19.5" customHeight="1">
      <c r="B7" s="37" t="s">
        <v>3</v>
      </c>
      <c r="C7" s="38"/>
      <c r="D7" s="32">
        <v>-5</v>
      </c>
      <c r="E7" s="32"/>
      <c r="F7" s="32">
        <v>-5</v>
      </c>
      <c r="G7" s="32"/>
      <c r="H7" s="32">
        <v>-5</v>
      </c>
      <c r="I7" s="32"/>
      <c r="J7" s="32"/>
      <c r="K7" s="32"/>
      <c r="L7" s="32"/>
      <c r="M7" s="32"/>
      <c r="N7" s="32"/>
      <c r="O7" s="32"/>
      <c r="P7" s="32"/>
    </row>
    <row r="8" spans="2:16" ht="19.5" customHeight="1">
      <c r="B8" s="27" t="s">
        <v>4</v>
      </c>
      <c r="C8" s="38"/>
      <c r="D8" s="32"/>
      <c r="E8" s="32"/>
      <c r="F8" s="32">
        <v>-4</v>
      </c>
      <c r="G8" s="32">
        <v>-2</v>
      </c>
      <c r="H8" s="32"/>
      <c r="I8" s="32"/>
      <c r="J8" s="32"/>
      <c r="K8" s="32"/>
      <c r="L8" s="32">
        <v>-4</v>
      </c>
      <c r="M8" s="32"/>
      <c r="N8" s="32"/>
      <c r="O8" s="32"/>
      <c r="P8" s="32">
        <v>-2</v>
      </c>
    </row>
    <row r="9" spans="2:16" ht="19.5" customHeight="1">
      <c r="B9" s="27" t="s">
        <v>5</v>
      </c>
      <c r="C9" s="38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2:16" ht="19.5" customHeight="1">
      <c r="B10" s="27" t="s">
        <v>6</v>
      </c>
      <c r="C10" s="38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2:16" ht="19.5" customHeight="1">
      <c r="B11" s="27" t="s">
        <v>7</v>
      </c>
      <c r="C11" s="3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2:16" ht="19.5" customHeight="1">
      <c r="B12" s="37" t="s">
        <v>8</v>
      </c>
      <c r="C12" s="38"/>
      <c r="D12" s="32">
        <v>-10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>
        <v>-10</v>
      </c>
    </row>
    <row r="13" spans="2:16" ht="19.5" customHeight="1">
      <c r="B13" s="37" t="s">
        <v>19</v>
      </c>
      <c r="C13" s="38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2:16" ht="19.5" customHeight="1">
      <c r="B14" s="27" t="s">
        <v>29</v>
      </c>
      <c r="C14" s="38"/>
      <c r="D14" s="32">
        <v>-10</v>
      </c>
      <c r="E14" s="32"/>
      <c r="F14" s="32"/>
      <c r="G14" s="32"/>
      <c r="H14" s="32"/>
      <c r="I14" s="32"/>
      <c r="J14" s="32">
        <v>-2</v>
      </c>
      <c r="K14" s="32"/>
      <c r="L14" s="32"/>
      <c r="M14" s="32"/>
      <c r="N14" s="32"/>
      <c r="O14" s="32"/>
      <c r="P14" s="32"/>
    </row>
    <row r="15" spans="2:16" ht="19.5" customHeight="1">
      <c r="B15" s="27" t="s">
        <v>30</v>
      </c>
      <c r="C15" s="38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2:16" ht="19.5" customHeight="1">
      <c r="B16" s="27" t="s">
        <v>31</v>
      </c>
      <c r="C16" s="38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2:16" ht="19.5" customHeight="1">
      <c r="B17" s="27" t="s">
        <v>32</v>
      </c>
      <c r="C17" s="38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2:16" ht="19.5" customHeight="1">
      <c r="B18" s="29" t="s">
        <v>33</v>
      </c>
      <c r="C18" s="38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2:16" ht="19.5" customHeight="1" thickBot="1">
      <c r="B19" s="2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2:16" ht="19.5" customHeight="1" thickBot="1" thickTop="1">
      <c r="B20" s="9" t="s">
        <v>20</v>
      </c>
      <c r="C20" s="1">
        <f aca="true" t="shared" si="0" ref="C20:P20">100+SUM(C6:C19)</f>
        <v>100</v>
      </c>
      <c r="D20" s="1">
        <f t="shared" si="0"/>
        <v>70</v>
      </c>
      <c r="E20" s="1">
        <f t="shared" si="0"/>
        <v>94</v>
      </c>
      <c r="F20" s="1">
        <f t="shared" si="0"/>
        <v>88</v>
      </c>
      <c r="G20" s="1">
        <f t="shared" si="0"/>
        <v>98</v>
      </c>
      <c r="H20" s="1">
        <f t="shared" si="0"/>
        <v>94</v>
      </c>
      <c r="I20" s="1">
        <f t="shared" si="0"/>
        <v>98</v>
      </c>
      <c r="J20" s="1">
        <f t="shared" si="0"/>
        <v>93</v>
      </c>
      <c r="K20" s="1">
        <f t="shared" si="0"/>
        <v>99</v>
      </c>
      <c r="L20" s="1">
        <f t="shared" si="0"/>
        <v>31</v>
      </c>
      <c r="M20" s="1">
        <f t="shared" si="0"/>
        <v>97</v>
      </c>
      <c r="N20" s="1">
        <f t="shared" si="0"/>
        <v>87</v>
      </c>
      <c r="O20" s="1">
        <f t="shared" si="0"/>
        <v>97</v>
      </c>
      <c r="P20" s="1">
        <f t="shared" si="0"/>
        <v>87</v>
      </c>
    </row>
    <row r="21" spans="2:16" ht="19.5" customHeight="1" thickTop="1">
      <c r="B21" s="6" t="s">
        <v>9</v>
      </c>
      <c r="C21" s="35"/>
      <c r="D21" s="36"/>
      <c r="E21" s="36"/>
      <c r="F21" s="36"/>
      <c r="G21" s="36"/>
      <c r="H21" s="36"/>
      <c r="I21" s="36"/>
      <c r="J21" s="36"/>
      <c r="K21" s="36">
        <v>-5</v>
      </c>
      <c r="L21" s="36"/>
      <c r="M21" s="36"/>
      <c r="N21" s="36"/>
      <c r="O21" s="36"/>
      <c r="P21" s="36"/>
    </row>
    <row r="22" spans="2:16" ht="19.5" customHeight="1">
      <c r="B22" s="7" t="s">
        <v>10</v>
      </c>
      <c r="C22" s="38">
        <v>-5</v>
      </c>
      <c r="D22" s="32"/>
      <c r="E22" s="32">
        <v>-5</v>
      </c>
      <c r="F22" s="32">
        <v>-5</v>
      </c>
      <c r="G22" s="32"/>
      <c r="H22" s="32">
        <v>-5</v>
      </c>
      <c r="I22" s="32"/>
      <c r="J22" s="32"/>
      <c r="K22" s="32"/>
      <c r="L22" s="32"/>
      <c r="M22" s="32">
        <v>-5</v>
      </c>
      <c r="N22" s="32"/>
      <c r="O22" s="32"/>
      <c r="P22" s="32"/>
    </row>
    <row r="23" spans="2:16" ht="19.5" customHeight="1">
      <c r="B23" s="7" t="s">
        <v>11</v>
      </c>
      <c r="C23" s="38"/>
      <c r="D23" s="32"/>
      <c r="E23" s="32"/>
      <c r="F23" s="32">
        <v>-10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2:16" ht="19.5" customHeight="1" thickBot="1">
      <c r="B24" s="8" t="s">
        <v>12</v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2:16" ht="19.5" customHeight="1" thickBot="1" thickTop="1">
      <c r="B25" s="9" t="s">
        <v>21</v>
      </c>
      <c r="C25" s="1">
        <f>100+SUM(C21:C24)</f>
        <v>95</v>
      </c>
      <c r="D25" s="1">
        <f aca="true" t="shared" si="1" ref="D25:P25">100+SUM(D21:D24)</f>
        <v>100</v>
      </c>
      <c r="E25" s="1">
        <f t="shared" si="1"/>
        <v>95</v>
      </c>
      <c r="F25" s="1">
        <f t="shared" si="1"/>
        <v>85</v>
      </c>
      <c r="G25" s="1">
        <f t="shared" si="1"/>
        <v>100</v>
      </c>
      <c r="H25" s="1">
        <f t="shared" si="1"/>
        <v>95</v>
      </c>
      <c r="I25" s="1">
        <f t="shared" si="1"/>
        <v>100</v>
      </c>
      <c r="J25" s="1">
        <f t="shared" si="1"/>
        <v>100</v>
      </c>
      <c r="K25" s="1">
        <f t="shared" si="1"/>
        <v>95</v>
      </c>
      <c r="L25" s="1">
        <f t="shared" si="1"/>
        <v>100</v>
      </c>
      <c r="M25" s="1">
        <f t="shared" si="1"/>
        <v>95</v>
      </c>
      <c r="N25" s="1">
        <f t="shared" si="1"/>
        <v>100</v>
      </c>
      <c r="O25" s="1">
        <f t="shared" si="1"/>
        <v>100</v>
      </c>
      <c r="P25" s="1">
        <f t="shared" si="1"/>
        <v>100</v>
      </c>
    </row>
    <row r="26" spans="2:16" ht="19.5" customHeight="1" thickBot="1" thickTop="1">
      <c r="B26" s="10" t="s">
        <v>13</v>
      </c>
      <c r="C26" s="2">
        <v>30</v>
      </c>
      <c r="D26" s="3"/>
      <c r="E26" s="3">
        <v>30</v>
      </c>
      <c r="F26" s="3"/>
      <c r="G26" s="3">
        <v>60</v>
      </c>
      <c r="H26" s="3">
        <v>30</v>
      </c>
      <c r="I26" s="3">
        <v>30</v>
      </c>
      <c r="J26" s="3">
        <v>30</v>
      </c>
      <c r="K26" s="3">
        <v>30</v>
      </c>
      <c r="L26" s="3">
        <v>20</v>
      </c>
      <c r="M26" s="3">
        <v>30</v>
      </c>
      <c r="N26" s="3">
        <v>30</v>
      </c>
      <c r="O26" s="3"/>
      <c r="P26" s="3"/>
    </row>
    <row r="27" spans="2:16" ht="19.5" customHeight="1" thickBot="1" thickTop="1">
      <c r="B27" s="9" t="s">
        <v>22</v>
      </c>
      <c r="C27" s="1">
        <f>SUM(C20,C25,C26)</f>
        <v>225</v>
      </c>
      <c r="D27" s="1">
        <f>SUM(D20,D25,D26)</f>
        <v>170</v>
      </c>
      <c r="E27" s="1">
        <f aca="true" t="shared" si="2" ref="E27:P27">SUM(E20,E25,E26)</f>
        <v>219</v>
      </c>
      <c r="F27" s="1">
        <f t="shared" si="2"/>
        <v>173</v>
      </c>
      <c r="G27" s="1">
        <f t="shared" si="2"/>
        <v>258</v>
      </c>
      <c r="H27" s="1">
        <f t="shared" si="2"/>
        <v>219</v>
      </c>
      <c r="I27" s="1">
        <f t="shared" si="2"/>
        <v>228</v>
      </c>
      <c r="J27" s="1">
        <f t="shared" si="2"/>
        <v>223</v>
      </c>
      <c r="K27" s="1">
        <f t="shared" si="2"/>
        <v>224</v>
      </c>
      <c r="L27" s="1">
        <f t="shared" si="2"/>
        <v>151</v>
      </c>
      <c r="M27" s="1">
        <f t="shared" si="2"/>
        <v>222</v>
      </c>
      <c r="N27" s="1">
        <f t="shared" si="2"/>
        <v>217</v>
      </c>
      <c r="O27" s="1">
        <f t="shared" si="2"/>
        <v>197</v>
      </c>
      <c r="P27" s="1">
        <f t="shared" si="2"/>
        <v>187</v>
      </c>
    </row>
    <row r="28" spans="2:16" ht="19.5" customHeight="1" thickBot="1" thickTop="1">
      <c r="B28" s="11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9.5" customHeight="1" thickTop="1">
      <c r="B29" s="12" t="s">
        <v>14</v>
      </c>
      <c r="C29" s="26">
        <f aca="true" t="shared" si="3" ref="C29:P29">RANK(C27,$C$27:$P$27)</f>
        <v>3</v>
      </c>
      <c r="D29" s="26">
        <f t="shared" si="3"/>
        <v>13</v>
      </c>
      <c r="E29" s="26">
        <f t="shared" si="3"/>
        <v>7</v>
      </c>
      <c r="F29" s="26">
        <f t="shared" si="3"/>
        <v>12</v>
      </c>
      <c r="G29" s="26">
        <f t="shared" si="3"/>
        <v>1</v>
      </c>
      <c r="H29" s="26">
        <f t="shared" si="3"/>
        <v>7</v>
      </c>
      <c r="I29" s="26">
        <f t="shared" si="3"/>
        <v>2</v>
      </c>
      <c r="J29" s="26">
        <f t="shared" si="3"/>
        <v>5</v>
      </c>
      <c r="K29" s="26">
        <f t="shared" si="3"/>
        <v>4</v>
      </c>
      <c r="L29" s="26">
        <f t="shared" si="3"/>
        <v>14</v>
      </c>
      <c r="M29" s="26">
        <f t="shared" si="3"/>
        <v>6</v>
      </c>
      <c r="N29" s="26">
        <f t="shared" si="3"/>
        <v>9</v>
      </c>
      <c r="O29" s="26">
        <f t="shared" si="3"/>
        <v>10</v>
      </c>
      <c r="P29" s="26">
        <f t="shared" si="3"/>
        <v>11</v>
      </c>
    </row>
    <row r="30" spans="2:16" ht="19.5" customHeight="1" thickBot="1">
      <c r="B30" s="13" t="s">
        <v>15</v>
      </c>
      <c r="C30" s="25" t="str">
        <f>HLOOKUP(C27,'Bảng qui định xếp loại'!$A$3:$E$4,2,1)</f>
        <v>Tốt</v>
      </c>
      <c r="D30" s="25" t="str">
        <f>HLOOKUP(D27,'Bảng qui định xếp loại'!$A$3:$E$4,2,1)</f>
        <v>Yếu</v>
      </c>
      <c r="E30" s="25" t="str">
        <f>HLOOKUP(E27,'Bảng qui định xếp loại'!$A$3:$E$4,2,1)</f>
        <v>Tốt</v>
      </c>
      <c r="F30" s="25" t="str">
        <f>HLOOKUP(F27,'Bảng qui định xếp loại'!$A$3:$E$4,2,1)</f>
        <v>Yếu</v>
      </c>
      <c r="G30" s="25" t="str">
        <f>HLOOKUP(G27,'Bảng qui định xếp loại'!$A$3:$E$4,2,1)</f>
        <v>Tốt</v>
      </c>
      <c r="H30" s="25" t="str">
        <f>HLOOKUP(H27,'Bảng qui định xếp loại'!$A$3:$E$4,2,1)</f>
        <v>Tốt</v>
      </c>
      <c r="I30" s="25" t="str">
        <f>HLOOKUP(I27,'Bảng qui định xếp loại'!$A$3:$E$4,2,1)</f>
        <v>Tốt</v>
      </c>
      <c r="J30" s="25" t="str">
        <f>HLOOKUP(J27,'Bảng qui định xếp loại'!$A$3:$E$4,2,1)</f>
        <v>Tốt</v>
      </c>
      <c r="K30" s="25" t="str">
        <f>HLOOKUP(K27,'Bảng qui định xếp loại'!$A$3:$E$4,2,1)</f>
        <v>Tốt</v>
      </c>
      <c r="L30" s="25" t="str">
        <f>HLOOKUP(L27,'Bảng qui định xếp loại'!$A$3:$E$4,2,1)</f>
        <v>Yếu</v>
      </c>
      <c r="M30" s="25" t="str">
        <f>HLOOKUP(M27,'Bảng qui định xếp loại'!$A$3:$E$4,2,1)</f>
        <v>Tốt</v>
      </c>
      <c r="N30" s="25" t="str">
        <f>HLOOKUP(N27,'Bảng qui định xếp loại'!$A$3:$E$4,2,1)</f>
        <v>Tốt</v>
      </c>
      <c r="O30" s="25" t="str">
        <f>HLOOKUP(O27,'Bảng qui định xếp loại'!$A$3:$E$4,2,1)</f>
        <v>Tốt</v>
      </c>
      <c r="P30" s="25" t="str">
        <f>HLOOKUP(P27,'Bảng qui định xếp loại'!$A$3:$E$4,2,1)</f>
        <v>TB</v>
      </c>
    </row>
    <row r="31" spans="2:16" ht="13.5" thickTop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</sheetData>
  <sheetProtection/>
  <mergeCells count="17"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  <mergeCell ref="N4:N5"/>
  </mergeCells>
  <conditionalFormatting sqref="C29:P29">
    <cfRule type="cellIs" priority="1" dxfId="3" operator="greaterThan" stopIfTrue="1">
      <formula>12</formula>
    </cfRule>
    <cfRule type="cellIs" priority="2" dxfId="4" operator="greaterThan" stopIfTrue="1">
      <formula>24</formula>
    </cfRule>
    <cfRule type="cellIs" priority="3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115" zoomScaleNormal="115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2" sqref="C22"/>
    </sheetView>
  </sheetViews>
  <sheetFormatPr defaultColWidth="9.140625" defaultRowHeight="15"/>
  <cols>
    <col min="1" max="1" width="2.57421875" style="18" customWidth="1"/>
    <col min="2" max="2" width="7.421875" style="18" customWidth="1"/>
    <col min="3" max="3" width="129.57421875" style="18" customWidth="1"/>
    <col min="4" max="16384" width="9.140625" style="18" customWidth="1"/>
  </cols>
  <sheetData>
    <row r="1" spans="1:17" ht="22.5" customHeight="1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3"/>
      <c r="Q1" s="33"/>
    </row>
    <row r="2" spans="2:3" ht="18.75">
      <c r="B2" s="53" t="s">
        <v>17</v>
      </c>
      <c r="C2" s="54"/>
    </row>
    <row r="3" spans="2:3" ht="4.5" customHeight="1" thickBot="1">
      <c r="B3" s="17"/>
      <c r="C3" s="17"/>
    </row>
    <row r="4" spans="2:3" ht="16.5" customHeight="1" thickBot="1" thickTop="1">
      <c r="B4" s="19" t="s">
        <v>18</v>
      </c>
      <c r="C4" s="20"/>
    </row>
    <row r="5" spans="2:3" ht="16.5" customHeight="1" thickTop="1">
      <c r="B5" s="49" t="s">
        <v>34</v>
      </c>
      <c r="C5" s="21" t="s">
        <v>50</v>
      </c>
    </row>
    <row r="6" spans="2:3" ht="16.5" customHeight="1">
      <c r="B6" s="50"/>
      <c r="C6" s="23"/>
    </row>
    <row r="7" spans="2:3" ht="16.5" customHeight="1">
      <c r="B7" s="49" t="s">
        <v>35</v>
      </c>
      <c r="C7" s="30" t="s">
        <v>51</v>
      </c>
    </row>
    <row r="8" spans="2:3" ht="16.5" customHeight="1">
      <c r="B8" s="50"/>
      <c r="C8" s="23"/>
    </row>
    <row r="9" spans="2:3" ht="16.5" customHeight="1">
      <c r="B9" s="49" t="s">
        <v>36</v>
      </c>
      <c r="C9" s="31" t="s">
        <v>52</v>
      </c>
    </row>
    <row r="10" spans="2:3" ht="16.5" customHeight="1">
      <c r="B10" s="50"/>
      <c r="C10" s="23" t="s">
        <v>60</v>
      </c>
    </row>
    <row r="11" spans="2:3" ht="16.5" customHeight="1">
      <c r="B11" s="49" t="s">
        <v>37</v>
      </c>
      <c r="C11" s="22" t="s">
        <v>61</v>
      </c>
    </row>
    <row r="12" spans="2:3" ht="16.5" customHeight="1">
      <c r="B12" s="50"/>
      <c r="C12" s="23" t="s">
        <v>62</v>
      </c>
    </row>
    <row r="13" spans="2:3" ht="16.5" customHeight="1">
      <c r="B13" s="49" t="s">
        <v>38</v>
      </c>
      <c r="C13" s="22" t="s">
        <v>63</v>
      </c>
    </row>
    <row r="14" spans="2:3" ht="16.5" customHeight="1">
      <c r="B14" s="50"/>
      <c r="C14" s="23" t="s">
        <v>64</v>
      </c>
    </row>
    <row r="15" spans="2:3" ht="16.5" customHeight="1">
      <c r="B15" s="49" t="s">
        <v>39</v>
      </c>
      <c r="C15" s="22" t="s">
        <v>53</v>
      </c>
    </row>
    <row r="16" spans="2:3" ht="16.5" customHeight="1">
      <c r="B16" s="50"/>
      <c r="C16" s="23" t="s">
        <v>65</v>
      </c>
    </row>
    <row r="17" spans="2:3" ht="16.5" customHeight="1">
      <c r="B17" s="49" t="s">
        <v>40</v>
      </c>
      <c r="C17" s="22" t="s">
        <v>54</v>
      </c>
    </row>
    <row r="18" spans="2:3" ht="16.5" customHeight="1">
      <c r="B18" s="50"/>
      <c r="C18" s="23" t="s">
        <v>65</v>
      </c>
    </row>
    <row r="19" spans="2:3" ht="16.5" customHeight="1">
      <c r="B19" s="49" t="s">
        <v>41</v>
      </c>
      <c r="C19" s="22" t="s">
        <v>68</v>
      </c>
    </row>
    <row r="20" spans="2:3" ht="16.5" customHeight="1">
      <c r="B20" s="50"/>
      <c r="C20" s="23" t="s">
        <v>65</v>
      </c>
    </row>
    <row r="21" spans="2:3" ht="16.5" customHeight="1">
      <c r="B21" s="49" t="s">
        <v>42</v>
      </c>
      <c r="C21" s="42" t="s">
        <v>67</v>
      </c>
    </row>
    <row r="22" spans="2:3" ht="16.5" customHeight="1">
      <c r="B22" s="50"/>
      <c r="C22" s="23" t="s">
        <v>65</v>
      </c>
    </row>
    <row r="23" spans="2:3" ht="16.5" customHeight="1">
      <c r="B23" s="49" t="s">
        <v>43</v>
      </c>
      <c r="C23" s="22" t="s">
        <v>55</v>
      </c>
    </row>
    <row r="24" spans="2:3" ht="16.5" customHeight="1">
      <c r="B24" s="50"/>
      <c r="C24" s="30" t="s">
        <v>66</v>
      </c>
    </row>
    <row r="25" spans="2:3" ht="16.5" customHeight="1">
      <c r="B25" s="49" t="s">
        <v>44</v>
      </c>
      <c r="C25" s="30" t="s">
        <v>56</v>
      </c>
    </row>
    <row r="26" spans="2:3" ht="16.5" customHeight="1">
      <c r="B26" s="50"/>
      <c r="C26" s="23" t="s">
        <v>65</v>
      </c>
    </row>
    <row r="27" spans="2:3" ht="16.5" customHeight="1">
      <c r="B27" s="49" t="s">
        <v>45</v>
      </c>
      <c r="C27" s="22" t="s">
        <v>57</v>
      </c>
    </row>
    <row r="28" spans="2:3" ht="16.5" customHeight="1">
      <c r="B28" s="50"/>
      <c r="C28" s="23" t="s">
        <v>65</v>
      </c>
    </row>
    <row r="29" spans="2:3" ht="16.5" customHeight="1">
      <c r="B29" s="49" t="s">
        <v>46</v>
      </c>
      <c r="C29" s="22" t="s">
        <v>58</v>
      </c>
    </row>
    <row r="30" spans="2:3" ht="16.5" customHeight="1">
      <c r="B30" s="50"/>
      <c r="C30" s="23"/>
    </row>
    <row r="31" spans="2:3" ht="16.5" customHeight="1">
      <c r="B31" s="51" t="s">
        <v>47</v>
      </c>
      <c r="C31" s="22" t="s">
        <v>59</v>
      </c>
    </row>
    <row r="32" spans="2:3" ht="16.5" customHeight="1" thickBot="1">
      <c r="B32" s="52"/>
      <c r="C32" s="41"/>
    </row>
    <row r="33" ht="15.75" thickTop="1"/>
  </sheetData>
  <sheetProtection/>
  <mergeCells count="16">
    <mergeCell ref="B5:B6"/>
    <mergeCell ref="B7:B8"/>
    <mergeCell ref="B9:B10"/>
    <mergeCell ref="B11:B12"/>
    <mergeCell ref="B13:B14"/>
    <mergeCell ref="B15:B16"/>
    <mergeCell ref="A1:O1"/>
    <mergeCell ref="B29:B30"/>
    <mergeCell ref="B31:B32"/>
    <mergeCell ref="B19:B20"/>
    <mergeCell ref="B21:B22"/>
    <mergeCell ref="B23:B24"/>
    <mergeCell ref="B25:B26"/>
    <mergeCell ref="B27:B28"/>
    <mergeCell ref="B17:B18"/>
    <mergeCell ref="B2:C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5" t="s">
        <v>23</v>
      </c>
      <c r="B1" s="55"/>
      <c r="C1" s="55"/>
      <c r="D1" s="55"/>
      <c r="E1" s="55"/>
    </row>
    <row r="2" spans="1:5" ht="18">
      <c r="A2" s="14"/>
      <c r="B2" s="14"/>
      <c r="C2" s="14"/>
      <c r="D2" s="14"/>
      <c r="E2" s="14"/>
    </row>
    <row r="3" spans="1:5" ht="15">
      <c r="A3" s="15" t="s">
        <v>24</v>
      </c>
      <c r="B3" s="16">
        <v>0</v>
      </c>
      <c r="C3" s="16">
        <v>185</v>
      </c>
      <c r="D3" s="16">
        <v>190</v>
      </c>
      <c r="E3" s="16">
        <v>195</v>
      </c>
    </row>
    <row r="4" spans="1:5" ht="15">
      <c r="A4" s="15" t="s">
        <v>25</v>
      </c>
      <c r="B4" s="16" t="s">
        <v>26</v>
      </c>
      <c r="C4" s="16" t="s">
        <v>28</v>
      </c>
      <c r="D4" s="16" t="s">
        <v>27</v>
      </c>
      <c r="E4" s="16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2015-09-21T00:09:32Z</cp:lastPrinted>
  <dcterms:created xsi:type="dcterms:W3CDTF">2013-08-24T15:42:38Z</dcterms:created>
  <dcterms:modified xsi:type="dcterms:W3CDTF">2015-09-28T09:26:22Z</dcterms:modified>
  <cp:category/>
  <cp:version/>
  <cp:contentType/>
  <cp:contentStatus/>
</cp:coreProperties>
</file>