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295" windowHeight="450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<sst xmlns="http://schemas.openxmlformats.org/spreadsheetml/2006/main" count="80" uniqueCount="66">
  <si>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</si>
  <si>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</si>
  <si>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</si>
  <si>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</si>
  <si>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</si>
  <si>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</si>
  <si>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</si>
  <si>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</si>
  <si>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</si>
  <si>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</si>
  <si>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</si>
  <si>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</si>
  <si>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</si>
  <si>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</si>
  <si>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</si>
  <si>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</si>
  <si>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</si>
  <si>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</si>
  <si>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</si>
  <si>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</si>
  <si>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</si>
  <si>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</si>
  <si>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</si>
  <si>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</si>
  <si>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</si>
  <si>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</si>
  <si>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</si>
  <si>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</si>
  <si>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</si>
  <si>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</si>
  <si>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</si>
  <si>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</si>
  <si>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</si>
  <si>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</si>
  <si>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</si>
  <si>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</si>
  <si>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</si>
  <si>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</si>
  <si>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</si>
  <si>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</si>
  <si>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</si>
  <si>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</si>
  <si>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</si>
  <si>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</si>
  <si>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</si>
  <si>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</si>
  <si>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</si>
  <si>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</si>
  <si>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</si>
  <si>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</si>
  <si>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TUẦN THỨ: 07 - TỪ: 05/10/2015 ĐẾN 10/10/2015                                               LỚP TRỰC: 10B7 - GVCN:  Phạm Thị Hiếu</t>
  </si>
  <si>
    <t>TUẦN THỨ: 07 - TỪ: 05/10/2015 ĐẾN 10/10/2015                                   LỚP TRỰC: 10B7 - GVCN:  Phạm Thị Hiếu</t>
  </si>
  <si>
    <t>V1P (Yên), 1 đi học muộn (Trịnh Hương)</t>
  </si>
  <si>
    <t>1 đi học trễ, vệ sinh bẩn (T2)</t>
  </si>
  <si>
    <t>V2P (Khánh Huyền, Y Nhúc), 1 giờ B Hóa (lớp quá ồn, quá nửa lớp làm việc riêng)</t>
  </si>
  <si>
    <t>V1P (Pháp)</t>
  </si>
  <si>
    <t>V2P (H Ruyên, Cường), vệ sinh bẩn (T2), Kỳ chống lệnh giáo viên (Anh)</t>
  </si>
  <si>
    <t>V1P (Hùng)</t>
  </si>
  <si>
    <t>V2P (Trang, Hoàng Linh), Phát đi học muộn, vệ sinh bẩn (T2), 8 không mặc đồ TD (Tín, Đạt, Nhi, Hào, Bảo, Hòa, Toàn, Nam)</t>
  </si>
  <si>
    <t>Quyên nhai kẹo, trang điểm như người mẫu (Lí), Đinh Thị Ngọc, Trịnh Thị Huyền mất trật tự (GDQP), Phạm Thị Huyền làm việc riêng (Toán).</t>
  </si>
  <si>
    <t>V1P (Viết Anh), V2 KP (Cường, Phương), 1 đi học muộn (Phương), Giờ chào cờ ngồi không thẳng hàng + nói chuyện nhiều, 1 giờ B Hóa (Ý thức học chưa tốt)</t>
  </si>
  <si>
    <t>V3P (Khang, Hoàng, Quỳnh), 01 KP (Nguyễn Hà), vệ sinh bẩn (T4), Q.Hương vô kỉ luật (GDQP)</t>
  </si>
  <si>
    <t>V2P (Quỳnh, Duyên), xếp hàng không thẳng, Quỳnh Mai mất trật tự (GDQP)</t>
  </si>
  <si>
    <t>Vắng 01P (My)</t>
  </si>
  <si>
    <t>1 không đeo bảng tên (Nhật Long), Trừ 30đ không hoàn thành lao động quét sân trường.</t>
  </si>
  <si>
    <t>V1P (Hải), 1 giờ C môn Sinh (Văn Trung 0đ, Xuân 1đ, Phúc chỉ bài); 05 ko mặc đồ TD (Phúc, Bảo, Sâm, Văn Tiến, Hằng); Minh Tiến ko đeo thẻ học sinh.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</si>
</sst>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19" xfId="57" applyFont="1" applyBorder="1" applyAlignment="1">
      <alignment horizontal="left" vertical="center"/>
      <protection/>
    </xf>
    <xf numFmtId="0" fontId="2" fillId="0" borderId="20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/>
      <protection/>
    </xf>
    <xf numFmtId="0" fontId="2" fillId="0" borderId="21" xfId="57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23" xfId="57" applyFont="1" applyBorder="1" applyAlignment="1">
      <alignment horizontal="left" vertical="center"/>
      <protection/>
    </xf>
    <xf numFmtId="0" fontId="2" fillId="0" borderId="23" xfId="57" applyFont="1" applyBorder="1" applyAlignment="1">
      <alignment horizontal="left" vertical="center"/>
      <protection/>
    </xf>
    <xf numFmtId="0" fontId="3" fillId="0" borderId="24" xfId="57" applyFont="1" applyBorder="1" applyAlignment="1">
      <alignment horizontal="left" vertical="center"/>
      <protection/>
    </xf>
    <xf numFmtId="0" fontId="3" fillId="0" borderId="25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5" xfId="60" applyFont="1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2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6" fillId="0" borderId="21" xfId="59" applyFont="1" applyBorder="1" applyAlignment="1">
      <alignment horizontal="left" vertical="center"/>
      <protection/>
    </xf>
    <xf numFmtId="0" fontId="6" fillId="0" borderId="19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left" vertical="center"/>
      <protection/>
    </xf>
    <xf numFmtId="0" fontId="12" fillId="0" borderId="21" xfId="57" applyFont="1" applyBorder="1" applyAlignment="1">
      <alignment horizontal="left" vertical="center"/>
      <protection/>
    </xf>
    <xf numFmtId="0" fontId="8" fillId="0" borderId="20" xfId="0" applyFont="1" applyBorder="1" applyAlignment="1">
      <alignment/>
    </xf>
    <xf numFmtId="0" fontId="6" fillId="0" borderId="29" xfId="59" applyFont="1" applyBorder="1" applyAlignment="1">
      <alignment horizontal="left" vertical="center"/>
      <protection/>
    </xf>
    <xf numFmtId="0" fontId="13" fillId="0" borderId="23" xfId="0" applyFont="1" applyBorder="1" applyAlignment="1">
      <alignment vertical="center"/>
    </xf>
    <xf numFmtId="0" fontId="6" fillId="0" borderId="23" xfId="59" applyFont="1" applyBorder="1" applyAlignment="1">
      <alignment horizontal="left" vertical="center"/>
      <protection/>
    </xf>
    <xf numFmtId="0" fontId="14" fillId="33" borderId="28" xfId="57" applyFont="1" applyFill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0" xfId="57" applyFont="1" applyBorder="1" applyAlignment="1">
      <alignment horizontal="center" vertical="center"/>
      <protection/>
    </xf>
    <xf numFmtId="0" fontId="3" fillId="0" borderId="31" xfId="57" applyFont="1" applyBorder="1" applyAlignment="1">
      <alignment horizontal="center" vertical="center"/>
      <protection/>
    </xf>
    <xf numFmtId="0" fontId="3" fillId="0" borderId="32" xfId="57" applyFont="1" applyBorder="1" applyAlignment="1">
      <alignment wrapText="1"/>
      <protection/>
    </xf>
    <xf numFmtId="0" fontId="3" fillId="0" borderId="33" xfId="57" applyFont="1" applyBorder="1" applyAlignment="1">
      <alignment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19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" sqref="H10"/>
    </sheetView>
  </sheetViews>
  <sheetFormatPr defaultColWidth="9.140625" defaultRowHeight="15"/>
  <cols>
    <col min="1" max="1" width="2.7109375" style="11" customWidth="1"/>
    <col min="2" max="2" width="20.57421875" style="11" customWidth="1"/>
    <col min="3" max="16" width="8.28125" style="11" customWidth="1"/>
    <col min="17" max="16384" width="9.140625" style="11" customWidth="1"/>
  </cols>
  <sheetData>
    <row r="1" spans="2:17" ht="18.75">
      <c r="B1" s="41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1"/>
    </row>
    <row r="2" spans="2:16" ht="18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ht="6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3.5" thickTop="1">
      <c r="B4" s="44" t="s">
        <v>1</v>
      </c>
      <c r="C4" s="42" t="s">
        <v>36</v>
      </c>
      <c r="D4" s="42" t="s">
        <v>37</v>
      </c>
      <c r="E4" s="42" t="s">
        <v>38</v>
      </c>
      <c r="F4" s="42" t="s">
        <v>39</v>
      </c>
      <c r="G4" s="42" t="s">
        <v>40</v>
      </c>
      <c r="H4" s="42" t="s">
        <v>41</v>
      </c>
      <c r="I4" s="42" t="s">
        <v>42</v>
      </c>
      <c r="J4" s="42" t="s">
        <v>43</v>
      </c>
      <c r="K4" s="42" t="s">
        <v>44</v>
      </c>
      <c r="L4" s="42" t="s">
        <v>45</v>
      </c>
      <c r="M4" s="42" t="s">
        <v>46</v>
      </c>
      <c r="N4" s="42" t="s">
        <v>47</v>
      </c>
      <c r="O4" s="42" t="s">
        <v>48</v>
      </c>
      <c r="P4" s="42" t="s">
        <v>49</v>
      </c>
    </row>
    <row r="5" spans="2:16" ht="13.5" thickBot="1">
      <c r="B5" s="4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2:16" ht="19.5" customHeight="1" thickTop="1">
      <c r="B6" s="12" t="s">
        <v>2</v>
      </c>
      <c r="C6" s="4">
        <v>-3</v>
      </c>
      <c r="D6" s="5">
        <v>-2</v>
      </c>
      <c r="E6" s="5">
        <v>-4</v>
      </c>
      <c r="F6" s="5">
        <v>-2</v>
      </c>
      <c r="G6" s="5"/>
      <c r="H6" s="5">
        <v>-1</v>
      </c>
      <c r="I6" s="5"/>
      <c r="J6" s="5">
        <v>-1</v>
      </c>
      <c r="K6" s="5">
        <v>-1</v>
      </c>
      <c r="L6" s="5">
        <v>-2</v>
      </c>
      <c r="M6" s="5">
        <v>-13</v>
      </c>
      <c r="N6" s="5">
        <v>-1</v>
      </c>
      <c r="O6" s="5">
        <v>-8</v>
      </c>
      <c r="P6" s="5">
        <v>-2</v>
      </c>
    </row>
    <row r="7" spans="2:16" ht="19.5" customHeight="1">
      <c r="B7" s="13" t="s">
        <v>3</v>
      </c>
      <c r="C7" s="7"/>
      <c r="D7" s="6">
        <v>-5</v>
      </c>
      <c r="E7" s="6">
        <v>-5</v>
      </c>
      <c r="F7" s="6"/>
      <c r="G7" s="6"/>
      <c r="H7" s="6"/>
      <c r="I7" s="6"/>
      <c r="J7" s="6"/>
      <c r="K7" s="6"/>
      <c r="L7" s="6">
        <v>-5</v>
      </c>
      <c r="M7" s="6"/>
      <c r="N7" s="6"/>
      <c r="O7" s="6">
        <v>-5</v>
      </c>
      <c r="P7" s="6"/>
    </row>
    <row r="8" spans="2:16" ht="19.5" customHeight="1">
      <c r="B8" s="14" t="s">
        <v>4</v>
      </c>
      <c r="C8" s="7"/>
      <c r="D8" s="6"/>
      <c r="E8" s="6">
        <v>-16</v>
      </c>
      <c r="F8" s="6"/>
      <c r="G8" s="6"/>
      <c r="H8" s="6">
        <v>-10</v>
      </c>
      <c r="I8" s="6"/>
      <c r="J8" s="6"/>
      <c r="K8" s="6"/>
      <c r="L8" s="6"/>
      <c r="M8" s="6"/>
      <c r="N8" s="6"/>
      <c r="O8" s="6"/>
      <c r="P8" s="6"/>
    </row>
    <row r="9" spans="2:16" ht="19.5" customHeight="1">
      <c r="B9" s="14" t="s">
        <v>5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9.5" customHeight="1">
      <c r="B10" s="14" t="s">
        <v>6</v>
      </c>
      <c r="C10" s="7"/>
      <c r="D10" s="6"/>
      <c r="E10" s="6"/>
      <c r="F10" s="6"/>
      <c r="G10" s="6"/>
      <c r="H10" s="6">
        <v>-2</v>
      </c>
      <c r="I10" s="6">
        <v>-2</v>
      </c>
      <c r="J10" s="6"/>
      <c r="K10" s="6"/>
      <c r="L10" s="6"/>
      <c r="M10" s="6"/>
      <c r="N10" s="6"/>
      <c r="O10" s="6"/>
      <c r="P10" s="6"/>
    </row>
    <row r="11" spans="2:16" ht="19.5" customHeight="1">
      <c r="B11" s="14" t="s">
        <v>7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9.5" customHeight="1">
      <c r="B12" s="13" t="s">
        <v>8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9.5" customHeight="1">
      <c r="B13" s="13" t="s">
        <v>20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>
        <v>-10</v>
      </c>
      <c r="N13" s="6"/>
      <c r="O13" s="6"/>
      <c r="P13" s="6">
        <v>-5</v>
      </c>
    </row>
    <row r="14" spans="2:16" ht="19.5" customHeight="1">
      <c r="B14" s="34" t="s">
        <v>30</v>
      </c>
      <c r="C14" s="7"/>
      <c r="D14" s="6"/>
      <c r="E14" s="6"/>
      <c r="F14" s="6"/>
      <c r="G14" s="6">
        <v>-10</v>
      </c>
      <c r="H14" s="6"/>
      <c r="I14" s="6"/>
      <c r="J14" s="6"/>
      <c r="K14" s="6"/>
      <c r="L14" s="6">
        <v>-2</v>
      </c>
      <c r="M14" s="6"/>
      <c r="N14" s="6"/>
      <c r="O14" s="6">
        <v>-2</v>
      </c>
      <c r="P14" s="6">
        <v>-2</v>
      </c>
    </row>
    <row r="15" spans="2:16" ht="19.5" customHeight="1">
      <c r="B15" s="34" t="s">
        <v>31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9.5" customHeight="1">
      <c r="B16" s="34" t="s">
        <v>33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9.5" customHeight="1">
      <c r="B17" s="34" t="s">
        <v>34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9.5" customHeight="1">
      <c r="B18" s="36" t="s">
        <v>32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19.5" customHeight="1" thickBot="1">
      <c r="B19" s="35" t="s">
        <v>35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19.5" customHeight="1" thickBot="1" thickTop="1">
      <c r="B20" s="16" t="s">
        <v>21</v>
      </c>
      <c r="C20" s="1">
        <f>100+SUM(C6:C19)</f>
        <v>97</v>
      </c>
      <c r="D20" s="1">
        <f aca="true" t="shared" si="0" ref="D20:P20">100+SUM(D6:D19)</f>
        <v>93</v>
      </c>
      <c r="E20" s="1">
        <f t="shared" si="0"/>
        <v>75</v>
      </c>
      <c r="F20" s="1">
        <f t="shared" si="0"/>
        <v>98</v>
      </c>
      <c r="G20" s="1">
        <f t="shared" si="0"/>
        <v>90</v>
      </c>
      <c r="H20" s="1">
        <f t="shared" si="0"/>
        <v>87</v>
      </c>
      <c r="I20" s="1">
        <f t="shared" si="0"/>
        <v>98</v>
      </c>
      <c r="J20" s="1">
        <f t="shared" si="0"/>
        <v>99</v>
      </c>
      <c r="K20" s="1">
        <f t="shared" si="0"/>
        <v>99</v>
      </c>
      <c r="L20" s="1">
        <f t="shared" si="0"/>
        <v>91</v>
      </c>
      <c r="M20" s="1">
        <f t="shared" si="0"/>
        <v>77</v>
      </c>
      <c r="N20" s="1">
        <f t="shared" si="0"/>
        <v>99</v>
      </c>
      <c r="O20" s="1">
        <f t="shared" si="0"/>
        <v>85</v>
      </c>
      <c r="P20" s="1">
        <f t="shared" si="0"/>
        <v>91</v>
      </c>
    </row>
    <row r="21" spans="2:16" ht="19.5" customHeight="1" thickTop="1">
      <c r="B21" s="12" t="s">
        <v>9</v>
      </c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ht="19.5" customHeight="1">
      <c r="B22" s="14" t="s">
        <v>10</v>
      </c>
      <c r="C22" s="7"/>
      <c r="D22" s="6"/>
      <c r="E22" s="6"/>
      <c r="F22" s="6">
        <v>-5</v>
      </c>
      <c r="G22" s="6"/>
      <c r="H22" s="6"/>
      <c r="I22" s="6"/>
      <c r="J22" s="6"/>
      <c r="K22" s="6"/>
      <c r="L22" s="6"/>
      <c r="M22" s="6">
        <v>-5</v>
      </c>
      <c r="N22" s="6"/>
      <c r="O22" s="6"/>
      <c r="P22" s="6"/>
    </row>
    <row r="23" spans="2:16" ht="19.5" customHeight="1">
      <c r="B23" s="14" t="s">
        <v>11</v>
      </c>
      <c r="C23" s="7"/>
      <c r="D23" s="6"/>
      <c r="E23" s="6"/>
      <c r="F23" s="6"/>
      <c r="G23" s="6"/>
      <c r="H23" s="6">
        <v>-10</v>
      </c>
      <c r="I23" s="6"/>
      <c r="J23" s="6"/>
      <c r="K23" s="6"/>
      <c r="L23" s="6"/>
      <c r="M23" s="6"/>
      <c r="N23" s="6"/>
      <c r="O23" s="6"/>
      <c r="P23" s="6"/>
    </row>
    <row r="24" spans="2:16" ht="19.5" customHeight="1" thickBot="1">
      <c r="B24" s="15" t="s">
        <v>12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9.5" customHeight="1" thickBot="1" thickTop="1">
      <c r="B25" s="16" t="s">
        <v>22</v>
      </c>
      <c r="C25" s="1">
        <f>100+SUM(C21:C24)</f>
        <v>100</v>
      </c>
      <c r="D25" s="1">
        <f aca="true" t="shared" si="1" ref="D25:P25">100+SUM(D21:D24)</f>
        <v>100</v>
      </c>
      <c r="E25" s="1">
        <f t="shared" si="1"/>
        <v>100</v>
      </c>
      <c r="F25" s="1">
        <f t="shared" si="1"/>
        <v>95</v>
      </c>
      <c r="G25" s="1">
        <f t="shared" si="1"/>
        <v>100</v>
      </c>
      <c r="H25" s="1">
        <f t="shared" si="1"/>
        <v>90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95</v>
      </c>
      <c r="N25" s="1">
        <f t="shared" si="1"/>
        <v>100</v>
      </c>
      <c r="O25" s="1">
        <f t="shared" si="1"/>
        <v>100</v>
      </c>
      <c r="P25" s="1">
        <f t="shared" si="1"/>
        <v>100</v>
      </c>
    </row>
    <row r="26" spans="2:16" ht="19.5" customHeight="1" thickBot="1" thickTop="1">
      <c r="B26" s="17" t="s">
        <v>13</v>
      </c>
      <c r="C26" s="2"/>
      <c r="D26" s="3"/>
      <c r="E26" s="3"/>
      <c r="F26" s="3"/>
      <c r="G26" s="3"/>
      <c r="H26" s="3"/>
      <c r="I26" s="3">
        <v>-30</v>
      </c>
      <c r="J26" s="3"/>
      <c r="K26" s="3"/>
      <c r="L26" s="3"/>
      <c r="M26" s="3"/>
      <c r="N26" s="3"/>
      <c r="O26" s="3"/>
      <c r="P26" s="3"/>
    </row>
    <row r="27" spans="2:16" ht="19.5" customHeight="1" thickBot="1" thickTop="1">
      <c r="B27" s="16" t="s">
        <v>23</v>
      </c>
      <c r="C27" s="1">
        <f>SUM(C20,C25,C26)</f>
        <v>197</v>
      </c>
      <c r="D27" s="1">
        <f>SUM(D20,D25,D26)</f>
        <v>193</v>
      </c>
      <c r="E27" s="1">
        <f aca="true" t="shared" si="2" ref="E27:P27">SUM(E20,E25,E26)</f>
        <v>175</v>
      </c>
      <c r="F27" s="1">
        <f t="shared" si="2"/>
        <v>193</v>
      </c>
      <c r="G27" s="1">
        <f t="shared" si="2"/>
        <v>190</v>
      </c>
      <c r="H27" s="1">
        <f t="shared" si="2"/>
        <v>177</v>
      </c>
      <c r="I27" s="1">
        <f t="shared" si="2"/>
        <v>168</v>
      </c>
      <c r="J27" s="1">
        <f t="shared" si="2"/>
        <v>199</v>
      </c>
      <c r="K27" s="1">
        <f t="shared" si="2"/>
        <v>199</v>
      </c>
      <c r="L27" s="1">
        <f t="shared" si="2"/>
        <v>191</v>
      </c>
      <c r="M27" s="1">
        <f t="shared" si="2"/>
        <v>172</v>
      </c>
      <c r="N27" s="1">
        <f t="shared" si="2"/>
        <v>199</v>
      </c>
      <c r="O27" s="1">
        <f t="shared" si="2"/>
        <v>185</v>
      </c>
      <c r="P27" s="1">
        <f t="shared" si="2"/>
        <v>191</v>
      </c>
    </row>
    <row r="28" spans="2:16" ht="19.5" customHeight="1" thickBot="1" thickTop="1">
      <c r="B28" s="18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9.5" customHeight="1" thickTop="1">
      <c r="B29" s="19" t="s">
        <v>14</v>
      </c>
      <c r="C29" s="33">
        <f aca="true" t="shared" si="3" ref="C29:P29">RANK(C27,$C$27:$P$27)</f>
        <v>4</v>
      </c>
      <c r="D29" s="40">
        <f t="shared" si="3"/>
        <v>5</v>
      </c>
      <c r="E29" s="33">
        <f t="shared" si="3"/>
        <v>12</v>
      </c>
      <c r="F29" s="33">
        <f t="shared" si="3"/>
        <v>5</v>
      </c>
      <c r="G29" s="33">
        <f t="shared" si="3"/>
        <v>9</v>
      </c>
      <c r="H29" s="33">
        <f t="shared" si="3"/>
        <v>11</v>
      </c>
      <c r="I29" s="33">
        <f t="shared" si="3"/>
        <v>14</v>
      </c>
      <c r="J29" s="33">
        <f t="shared" si="3"/>
        <v>1</v>
      </c>
      <c r="K29" s="33">
        <f t="shared" si="3"/>
        <v>1</v>
      </c>
      <c r="L29" s="33">
        <f t="shared" si="3"/>
        <v>7</v>
      </c>
      <c r="M29" s="33">
        <f t="shared" si="3"/>
        <v>13</v>
      </c>
      <c r="N29" s="33">
        <f t="shared" si="3"/>
        <v>1</v>
      </c>
      <c r="O29" s="33">
        <f t="shared" si="3"/>
        <v>10</v>
      </c>
      <c r="P29" s="33">
        <f t="shared" si="3"/>
        <v>7</v>
      </c>
    </row>
    <row r="30" spans="2:16" ht="19.5" customHeight="1" thickBot="1">
      <c r="B30" s="20" t="s">
        <v>15</v>
      </c>
      <c r="C30" s="32" t="str">
        <f>HLOOKUP(C27,'Bảng qui định xếp loại'!$A$3:$E$4,2,1)</f>
        <v>Tốt</v>
      </c>
      <c r="D30" s="32" t="str">
        <f>HLOOKUP(D27,'Bảng qui định xếp loại'!$A$3:$E$4,2,1)</f>
        <v>Khá</v>
      </c>
      <c r="E30" s="32" t="str">
        <f>HLOOKUP(E27,'Bảng qui định xếp loại'!$A$3:$E$4,2,1)</f>
        <v>Yếu</v>
      </c>
      <c r="F30" s="32" t="str">
        <f>HLOOKUP(F27,'Bảng qui định xếp loại'!$A$3:$E$4,2,1)</f>
        <v>Khá</v>
      </c>
      <c r="G30" s="32" t="str">
        <f>HLOOKUP(G27,'Bảng qui định xếp loại'!$A$3:$E$4,2,1)</f>
        <v>Khá</v>
      </c>
      <c r="H30" s="32" t="str">
        <f>HLOOKUP(H27,'Bảng qui định xếp loại'!$A$3:$E$4,2,1)</f>
        <v>Yếu</v>
      </c>
      <c r="I30" s="32" t="str">
        <f>HLOOKUP(I27,'Bảng qui định xếp loại'!$A$3:$E$4,2,1)</f>
        <v>Yếu</v>
      </c>
      <c r="J30" s="32" t="str">
        <f>HLOOKUP(J27,'Bảng qui định xếp loại'!$A$3:$E$4,2,1)</f>
        <v>Tốt</v>
      </c>
      <c r="K30" s="32" t="str">
        <f>HLOOKUP(K27,'Bảng qui định xếp loại'!$A$3:$E$4,2,1)</f>
        <v>Tốt</v>
      </c>
      <c r="L30" s="32" t="str">
        <f>HLOOKUP(L27,'Bảng qui định xếp loại'!$A$3:$E$4,2,1)</f>
        <v>Khá</v>
      </c>
      <c r="M30" s="32" t="str">
        <f>HLOOKUP(M27,'Bảng qui định xếp loại'!$A$3:$E$4,2,1)</f>
        <v>Yếu</v>
      </c>
      <c r="N30" s="32" t="str">
        <f>HLOOKUP(N27,'Bảng qui định xếp loại'!$A$3:$E$4,2,1)</f>
        <v>Tốt</v>
      </c>
      <c r="O30" s="32" t="str">
        <f>HLOOKUP(O27,'Bảng qui định xếp loại'!$A$3:$E$4,2,1)</f>
        <v>TB</v>
      </c>
      <c r="P30" s="32" t="str">
        <f>HLOOKUP(P27,'Bảng qui định xếp loại'!$A$3:$E$4,2,1)</f>
        <v>Khá</v>
      </c>
    </row>
    <row r="31" spans="2:16" ht="13.5" thickTop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conditionalFormatting sqref="C29:P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5" zoomScaleNormal="115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140625" defaultRowHeight="15"/>
  <cols>
    <col min="1" max="1" width="2.57421875" style="25" customWidth="1"/>
    <col min="2" max="2" width="7.421875" style="25" customWidth="1"/>
    <col min="3" max="3" width="129.57421875" style="25" customWidth="1"/>
    <col min="4" max="16384" width="9.140625" style="25" customWidth="1"/>
  </cols>
  <sheetData>
    <row r="1" spans="2:17" ht="18.75">
      <c r="B1" s="41" t="s">
        <v>50</v>
      </c>
      <c r="C1" s="4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3" ht="18.75">
      <c r="B2" s="49" t="s">
        <v>17</v>
      </c>
      <c r="C2" s="50"/>
    </row>
    <row r="3" spans="2:3" ht="4.5" customHeight="1" thickBot="1">
      <c r="B3" s="24"/>
      <c r="C3" s="24"/>
    </row>
    <row r="4" spans="2:3" ht="18" customHeight="1" thickBot="1" thickTop="1">
      <c r="B4" s="26" t="s">
        <v>18</v>
      </c>
      <c r="C4" s="27" t="s">
        <v>19</v>
      </c>
    </row>
    <row r="5" spans="2:3" ht="18" customHeight="1" thickTop="1">
      <c r="B5" s="47" t="s">
        <v>36</v>
      </c>
      <c r="C5" s="28" t="s">
        <v>52</v>
      </c>
    </row>
    <row r="6" spans="2:3" ht="18" customHeight="1">
      <c r="B6" s="48"/>
      <c r="C6" s="30"/>
    </row>
    <row r="7" spans="2:3" ht="18" customHeight="1">
      <c r="B7" s="47" t="s">
        <v>37</v>
      </c>
      <c r="C7" s="38" t="s">
        <v>53</v>
      </c>
    </row>
    <row r="8" spans="2:3" ht="18" customHeight="1">
      <c r="B8" s="48"/>
      <c r="C8" s="30"/>
    </row>
    <row r="9" spans="2:3" ht="18" customHeight="1">
      <c r="B9" s="47" t="s">
        <v>38</v>
      </c>
      <c r="C9" s="39" t="s">
        <v>58</v>
      </c>
    </row>
    <row r="10" spans="2:3" ht="18" customHeight="1">
      <c r="B10" s="48"/>
      <c r="C10" s="30"/>
    </row>
    <row r="11" spans="2:3" ht="18" customHeight="1">
      <c r="B11" s="47" t="s">
        <v>39</v>
      </c>
      <c r="C11" s="29" t="s">
        <v>54</v>
      </c>
    </row>
    <row r="12" spans="2:3" ht="18" customHeight="1">
      <c r="B12" s="48"/>
      <c r="C12" s="30"/>
    </row>
    <row r="13" spans="2:3" ht="18" customHeight="1">
      <c r="B13" s="47" t="s">
        <v>40</v>
      </c>
      <c r="C13" s="29" t="s">
        <v>59</v>
      </c>
    </row>
    <row r="14" spans="2:3" ht="18" customHeight="1">
      <c r="B14" s="48"/>
      <c r="C14" s="30"/>
    </row>
    <row r="15" spans="2:3" ht="18" customHeight="1">
      <c r="B15" s="47" t="s">
        <v>41</v>
      </c>
      <c r="C15" s="29" t="s">
        <v>65</v>
      </c>
    </row>
    <row r="16" spans="2:3" ht="18" customHeight="1">
      <c r="B16" s="48"/>
      <c r="C16" s="30"/>
    </row>
    <row r="17" spans="2:3" ht="18" customHeight="1">
      <c r="B17" s="47" t="s">
        <v>42</v>
      </c>
      <c r="C17" s="29" t="s">
        <v>64</v>
      </c>
    </row>
    <row r="18" spans="2:3" ht="18" customHeight="1">
      <c r="B18" s="48"/>
      <c r="C18" s="30"/>
    </row>
    <row r="19" spans="2:3" ht="18" customHeight="1">
      <c r="B19" s="47" t="s">
        <v>43</v>
      </c>
      <c r="C19" s="29" t="s">
        <v>55</v>
      </c>
    </row>
    <row r="20" spans="2:3" ht="18" customHeight="1">
      <c r="B20" s="48"/>
      <c r="C20" s="30"/>
    </row>
    <row r="21" spans="2:3" ht="18" customHeight="1">
      <c r="B21" s="47" t="s">
        <v>44</v>
      </c>
      <c r="C21" s="29" t="s">
        <v>63</v>
      </c>
    </row>
    <row r="22" spans="2:3" ht="18" customHeight="1">
      <c r="B22" s="48"/>
      <c r="C22" s="30"/>
    </row>
    <row r="23" spans="2:3" ht="18" customHeight="1">
      <c r="B23" s="47" t="s">
        <v>45</v>
      </c>
      <c r="C23" s="29" t="s">
        <v>56</v>
      </c>
    </row>
    <row r="24" spans="2:3" ht="18" customHeight="1">
      <c r="B24" s="48"/>
      <c r="C24" s="30"/>
    </row>
    <row r="25" spans="2:3" ht="18" customHeight="1">
      <c r="B25" s="47" t="s">
        <v>46</v>
      </c>
      <c r="C25" s="29" t="s">
        <v>60</v>
      </c>
    </row>
    <row r="26" spans="2:3" ht="18" customHeight="1">
      <c r="B26" s="48"/>
      <c r="C26" s="30"/>
    </row>
    <row r="27" spans="2:3" ht="18" customHeight="1">
      <c r="B27" s="47" t="s">
        <v>47</v>
      </c>
      <c r="C27" s="29" t="s">
        <v>57</v>
      </c>
    </row>
    <row r="28" spans="2:3" ht="18" customHeight="1">
      <c r="B28" s="48"/>
      <c r="C28" s="30"/>
    </row>
    <row r="29" spans="2:3" ht="18" customHeight="1">
      <c r="B29" s="47" t="s">
        <v>48</v>
      </c>
      <c r="C29" s="29" t="s">
        <v>61</v>
      </c>
    </row>
    <row r="30" spans="2:3" ht="18" customHeight="1">
      <c r="B30" s="48"/>
      <c r="C30" s="30"/>
    </row>
    <row r="31" spans="2:3" ht="18" customHeight="1">
      <c r="B31" s="51" t="s">
        <v>49</v>
      </c>
      <c r="C31" s="29" t="s">
        <v>62</v>
      </c>
    </row>
    <row r="32" spans="2:3" ht="18" customHeight="1" thickBot="1">
      <c r="B32" s="52"/>
      <c r="C32" s="37"/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3" t="s">
        <v>24</v>
      </c>
      <c r="B1" s="53"/>
      <c r="C1" s="53"/>
      <c r="D1" s="53"/>
      <c r="E1" s="53"/>
    </row>
    <row r="2" spans="1:5" ht="18">
      <c r="A2" s="21"/>
      <c r="B2" s="21"/>
      <c r="C2" s="21"/>
      <c r="D2" s="21"/>
      <c r="E2" s="21"/>
    </row>
    <row r="3" spans="1:5" ht="15">
      <c r="A3" s="22" t="s">
        <v>25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26</v>
      </c>
      <c r="B4" s="23" t="s">
        <v>27</v>
      </c>
      <c r="C4" s="23" t="s">
        <v>29</v>
      </c>
      <c r="D4" s="23" t="s">
        <v>28</v>
      </c>
      <c r="E4" s="2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2015-10-10T21:21:56Z</cp:lastPrinted>
  <dcterms:created xsi:type="dcterms:W3CDTF">2013-08-24T15:42:38Z</dcterms:created>
  <dcterms:modified xsi:type="dcterms:W3CDTF">2015-10-12T00:17:32Z</dcterms:modified>
  <cp:category/>
  <cp:version/>
  <cp:contentType/>
  <cp:contentStatus/>
</cp:coreProperties>
</file>