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5195" windowHeight="9480" activeTab="1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<sst xmlns="http://schemas.openxmlformats.org/spreadsheetml/2006/main" count="122" uniqueCount="95">
  <si>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</si>
  <si>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</si>
  <si>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</si>
  <si>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</si>
  <si>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</si>
  <si>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</si>
  <si>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</si>
  <si>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</si>
  <si>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</si>
  <si>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</si>
  <si>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</si>
  <si>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</si>
  <si>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</si>
  <si>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</si>
  <si>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</si>
  <si>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</si>
  <si>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</si>
  <si>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</si>
  <si>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</si>
  <si>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</si>
  <si>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</si>
  <si>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</si>
  <si>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</si>
  <si>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</si>
  <si>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</si>
  <si>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</si>
  <si>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</si>
  <si>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</si>
  <si>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Xếp hàng
 tập trung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</si>
  <si>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</si>
  <si>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</si>
  <si>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</si>
  <si>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</si>
  <si>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</si>
  <si>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</si>
  <si>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</si>
  <si>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</si>
  <si>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</si>
  <si>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</si>
  <si>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</si>
  <si>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</si>
  <si>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</si>
  <si>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</si>
  <si>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</si>
  <si>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r>
      <t>12T</t>
    </r>
    <r>
      <rPr>
        <sz val="10"/>
        <rFont val="Times New Roman"/>
        <family val="1"/>
      </rPr>
      <t>7</t>
    </r>
  </si>
  <si>
    <t>Ko nộp SSĐB, SCĐ</t>
  </si>
  <si>
    <t>Ko đạt tuần học tốt</t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</si>
  <si>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</si>
  <si>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</si>
  <si>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</si>
  <si>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</si>
  <si>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</si>
  <si>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</si>
  <si>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</si>
  <si>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</si>
  <si>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</si>
  <si>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</si>
  <si>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</si>
  <si>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</si>
  <si>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</si>
  <si>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</si>
  <si>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</si>
  <si>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</si>
  <si>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</si>
  <si>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 xml:space="preserve">ăn quà </t>
  </si>
  <si>
    <t>TUẦN THỨ: 08 - TỪ: 12/10/2015 ĐẾN 17/10/2015                                                                                                                                           LỚP TRỰC: 12T8 - GVCN:  Đào Thị Thanh Hà</t>
  </si>
  <si>
    <t>TUẦN THỨ: 08 - TỪ: 12/10/2015 ĐẾN 17/10/2015                                                                                                                                                                                              LỚP TRỰC: 12T8 - GVCN:  Đào Thị Thanh Hà</t>
  </si>
  <si>
    <t>T6 vắng 1P, T4: 2 đi học muộn (Đức, Mạnh), thưởng 10 điểm giải KK cắm hoa</t>
  </si>
  <si>
    <t>T4 vắng 1P</t>
  </si>
  <si>
    <t>T2+T3 sinh hoạt 15 phút ồn, T5 SH 15' ngồi lộn xộn, 7 chưa đồng phục TD; 2 vào muộn TD; 01 giờ B môn Anh (bài cũ kém); Thưởng 20 điểm giải ba cắm hoa</t>
  </si>
  <si>
    <t>T2 Thắng đi học muộn, T6 Hoàng đi học muộn, T7 vắng 03KP, T4 vắng 03P, 01 giờ B Tin (Phát, Lâm, Bích, Như ko chép bài); thưởng 25 điểm giải nhì cắm hoa</t>
  </si>
  <si>
    <t xml:space="preserve">T3 vắng 1P (Soái); 4 bạn không đeo bảng tên (Thứ 6); 7 bạn không đeo bảng tên (Vi phạm tuần 7 - Chưa trừ); 01 giờ D môn TD (tập trung trễ); thưởng 10 điểm giải KK cắm hoa </t>
  </si>
  <si>
    <t>T3 vắng 1P; T4 vắng 1P; T6 vắng 3P</t>
  </si>
  <si>
    <t>3 bạn không đeo bảng tên (Thứ 6); T3 vắng 3P; T7 vắng 1P; Cờ đỏ không kí sổ cở đỏ, thưởng 20 điểm giải ba cắm hoa</t>
  </si>
  <si>
    <t>T4 vắng 2P; T3 vắng 01P; T5 vắng 2P (Triệu Linh, Nhung a, Uyên, Bảo…), 5 em không đeo bảng tên (Thứ 6);</t>
  </si>
  <si>
    <t>T5 vắng 2 P , T6 vắng 1P (Chí)</t>
  </si>
  <si>
    <t>T2 vắng 1P (Trang); T5 vắng 1P (Hiếu); T6 vắng 1P (Thanh Thủy); T4: 4 không đeo bảng tên.</t>
  </si>
  <si>
    <t xml:space="preserve">T2 (1P); T3 (2P), T4 1(P); T5 vắng 1P (Ngọc Ánh); Hà Giang nhuộm tóc + không đóng thùng (T3), Triệu Thu Hà nhuộm tóc (T4); Nguyễn Hồng Nhung + Hà Giang chơi đánh bài; xếp hàng muộn, Nhung ăn quà, T3: 6 không đeo bảng tên, T4 Lê Ánh không bảng tên, T5: 1 không đeo bảng tên; Nhung mặc quần jeans,Thảo Nhung ăn quà trong lớp (Thứ 3, 4); T5 lớp ồn; </t>
  </si>
  <si>
    <t>T4 tài đi học muôn , 1 không bảng tên (Thứ 4),  thưởng 10 điểm giải KK cắm hoa</t>
  </si>
  <si>
    <t xml:space="preserve"> T3 vắng 1P, 2 không bảng tên (Thứ 4), T5 1 nhuộm tóc (Hương Vân), 01cúp tiết TD (T6); thưởng 30 điểm giải nhất cắm hoa</t>
  </si>
  <si>
    <t>T2 vắng 02KP (Ân, Đạt), T5 vắng 3 (02P, 01KP ); T2 sinh hoạt 15 phút ồn; 2 không mang bảng tên (Thứ 4), Tâm + Thảo giở tài liệu môn lịch sử; thưởng 25 điểm giải nhì cắm hoa</t>
  </si>
  <si>
    <t>T3 sinh hoạt ồn, vắng 1P xin về, T7 vắng 2P; thưởng 20 điểm giải ba cắm hoa.</t>
  </si>
  <si>
    <t>Vắng 2 KP; 2 đi học trễ thứ 2, T4 3 bạn không mang bảng tên, T6: 1 đi học muộn, 1 không mặc áo dài,  vắng 2 (P) (An và Thắng), T7: 1 đi học trễ, thưởng 25 điểm giải nhì cắm hoa</t>
  </si>
  <si>
    <t>Vắng 1P (Bảo) T2, T4: 02 đi học trễ (Thanh,Thoại), T6: 6 không mặc áo dài, T7 trực nhật bẩn; Thưởng 10 điểm giải KK cắm hoa,</t>
  </si>
  <si>
    <t>T4 vắng 1P (Việt); T6 vệ sinh bẩn.</t>
  </si>
  <si>
    <t>T2: 1 không áo dài (Thúy), vắng 1KP) (Hợp), T3 vắng 1P, T4: 1 không đồng phục (Hiền), T6: 2 không áo dài, T6 01 giờ B môn Sử (bài cũ yếu)</t>
  </si>
  <si>
    <t>2 không sinh hoạt 15 phút, T4 sinh hoạt 15 phút ồn, T6: 2 không mặc áo dài (Trúc, Hằng), Lương không đeo bảng tên; T2 vắng 1P (Hải), thưởng 20 điểm giải ba cắm hoa</t>
  </si>
  <si>
    <t>Hồng Ngọt sd ĐTDĐ, T6 Hùng không mảng bảng tên, T5 trực nhật muộn; 1 đi học muộn; T2 vắng 1P (Diệu), T3 Tài không bảng tên, vắng 1P,  T4: 9 ko sinh hoạt 15'; thưởng 30 điểm giải nhất cắm hoa,</t>
  </si>
  <si>
    <t>T5 sinh hoạt ồn, T7 sinh hoạt ồn, Minh chép văn trong giờ công dân.</t>
  </si>
  <si>
    <t xml:space="preserve">T3 02 không bảng tên (Thảo, Hjwin); Trực nhật bẩn. T6 4 không đồng phục (Kiên, Hoàng, Vinh, Việt Cường), T2 cờ đỏ không trực, T3 cờ đỏ trực muộn; thưởng 25 điểm giải nhì cắm hoa </t>
  </si>
  <si>
    <t>Ra về không tắt bóng điện (T3),  thưởng 10 điểm giải KK cắm hoa, Vắng 1P (T2,) 1P T3 (Tuấn), T5 vắng 2P (Lâm,...), T6 vắng 4P (Hiếu, Đảo, Cường,..) , T7 vắng 1P (Đạt);
 4 học sinh nói chuyện nhiều trong giờ tin (Nghĩa , ba bạn bàn 5 phía ngoài); Vinh vô ý thức giờ toán, Sinh hoạt ồn T6+T7</t>
  </si>
  <si>
    <t>T2 vắng 2P (Yến, Thảo), T2 cờ đỏ không trực, T3 cờ đỏ trực muộn.</t>
  </si>
  <si>
    <t>2 không áo dài , 7 ko bảng tên, T3 1 giờ B Tin (Lớp lộn xộn), T6 vắng 1P, thưởng 30 điểm quét sân, T2 cờ đỏ không trực, T3 cờ đỏ trực muộn.</t>
  </si>
  <si>
    <t>T2 vắng 1P (Ý), T5 vắng 1P (Minh), thưởng 10 điểm giải KK cắm hoa, T2 cờ đỏ không trực, T3 cờ đỏ trực muộn.</t>
  </si>
  <si>
    <t xml:space="preserve">T2 vắng 2P (Nguyễn Hà, Hồng Hà), T3 vắng 3P (Thắng, Trang, Binh), T5 vắng 2P (Bình, Dung), T6 vắng 2P (Vũ, Quỳnh); T7 vắng 1P (Long), 2 vào muộn tiết toán, cờ đỏ không trực T2 +T3, T5 chưa đổ rác, T6 trực nhật bẩn, </t>
  </si>
</sst>
</file>

<file path=xl/styles.xml><?xml version="1.0" encoding="utf-8"?>
<styleSheet xmlns="http://schemas.openxmlformats.org/spreadsheetml/2006/main">
  <numFmts count="42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36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9" fontId="5" fillId="0" borderId="16" xfId="59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36" xfId="0" applyFont="1" applyBorder="1" applyAlignment="1">
      <alignment/>
    </xf>
    <xf numFmtId="0" fontId="53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3" fillId="0" borderId="16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rgb="FFFF000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/>
        <u val="single"/>
        <name val="Cambria"/>
      </font>
      <fill>
        <patternFill>
          <bgColor rgb="FF92D050"/>
        </patternFill>
      </fill>
      <border>
        <bottom style="thin"/>
      </border>
    </dxf>
    <dxf>
      <font>
        <b/>
        <i/>
        <u val="single"/>
      </font>
      <fill>
        <patternFill>
          <bgColor rgb="FF92D05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zoomScale="115" zoomScaleNormal="115" zoomScalePageLayoutView="0" workbookViewId="0" topLeftCell="A1">
      <pane xSplit="1" ySplit="5" topLeftCell="B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26" sqref="W26"/>
    </sheetView>
  </sheetViews>
  <sheetFormatPr defaultColWidth="9.140625" defaultRowHeight="12.75"/>
  <cols>
    <col min="1" max="1" width="12.57421875" style="5" customWidth="1"/>
    <col min="2" max="29" width="4.7109375" style="5" customWidth="1"/>
    <col min="30" max="16384" width="9.140625" style="5" customWidth="1"/>
  </cols>
  <sheetData>
    <row r="1" spans="1:29" ht="18.75">
      <c r="A1" s="72" t="s">
        <v>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18.75">
      <c r="A2" s="75" t="s">
        <v>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ht="13.5" thickBot="1"/>
    <row r="4" spans="1:29" ht="13.5" thickTop="1">
      <c r="A4" s="78" t="s">
        <v>63</v>
      </c>
      <c r="B4" s="80" t="s">
        <v>8</v>
      </c>
      <c r="C4" s="76" t="s">
        <v>9</v>
      </c>
      <c r="D4" s="76" t="s">
        <v>10</v>
      </c>
      <c r="E4" s="76" t="s">
        <v>11</v>
      </c>
      <c r="F4" s="76" t="s">
        <v>12</v>
      </c>
      <c r="G4" s="76" t="s">
        <v>13</v>
      </c>
      <c r="H4" s="76" t="s">
        <v>14</v>
      </c>
      <c r="I4" s="76" t="s">
        <v>22</v>
      </c>
      <c r="J4" s="76" t="s">
        <v>23</v>
      </c>
      <c r="K4" s="76" t="s">
        <v>24</v>
      </c>
      <c r="L4" s="76" t="s">
        <v>25</v>
      </c>
      <c r="M4" s="76" t="s">
        <v>26</v>
      </c>
      <c r="N4" s="76" t="s">
        <v>27</v>
      </c>
      <c r="O4" s="76" t="s">
        <v>48</v>
      </c>
      <c r="P4" s="76" t="s">
        <v>49</v>
      </c>
      <c r="Q4" s="76" t="s">
        <v>50</v>
      </c>
      <c r="R4" s="76" t="s">
        <v>51</v>
      </c>
      <c r="S4" s="76" t="s">
        <v>52</v>
      </c>
      <c r="T4" s="76" t="s">
        <v>53</v>
      </c>
      <c r="U4" s="76" t="s">
        <v>54</v>
      </c>
      <c r="V4" s="76" t="s">
        <v>55</v>
      </c>
      <c r="W4" s="76" t="s">
        <v>56</v>
      </c>
      <c r="X4" s="76" t="s">
        <v>57</v>
      </c>
      <c r="Y4" s="76" t="s">
        <v>58</v>
      </c>
      <c r="Z4" s="76" t="s">
        <v>59</v>
      </c>
      <c r="AA4" s="76" t="s">
        <v>60</v>
      </c>
      <c r="AB4" s="76" t="s">
        <v>61</v>
      </c>
      <c r="AC4" s="73" t="s">
        <v>62</v>
      </c>
    </row>
    <row r="5" spans="1:29" ht="13.5" thickBot="1">
      <c r="A5" s="79"/>
      <c r="B5" s="81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4"/>
    </row>
    <row r="6" spans="1:29" ht="18.75" customHeight="1" thickTop="1">
      <c r="A6" s="6" t="s">
        <v>4</v>
      </c>
      <c r="B6" s="7">
        <v>-22</v>
      </c>
      <c r="C6" s="65">
        <v>-5</v>
      </c>
      <c r="D6" s="8">
        <v>-1</v>
      </c>
      <c r="E6" s="8">
        <v>-4</v>
      </c>
      <c r="F6" s="8">
        <v>-1</v>
      </c>
      <c r="G6" s="8">
        <v>-5</v>
      </c>
      <c r="H6" s="8">
        <v>-4</v>
      </c>
      <c r="I6" s="8">
        <v>-5</v>
      </c>
      <c r="J6" s="8">
        <v>-3</v>
      </c>
      <c r="K6" s="8">
        <v>-3</v>
      </c>
      <c r="L6" s="8">
        <v>-5</v>
      </c>
      <c r="M6" s="8">
        <v>-2</v>
      </c>
      <c r="N6" s="8">
        <v>-1</v>
      </c>
      <c r="O6" s="8">
        <v>-17</v>
      </c>
      <c r="P6" s="8">
        <v>-3</v>
      </c>
      <c r="Q6" s="8">
        <v>-20</v>
      </c>
      <c r="R6" s="8">
        <v>-5</v>
      </c>
      <c r="S6" s="9">
        <v>-9</v>
      </c>
      <c r="T6" s="9">
        <v>-1</v>
      </c>
      <c r="U6" s="10">
        <v>-6</v>
      </c>
      <c r="V6" s="10">
        <v>-1</v>
      </c>
      <c r="W6" s="10">
        <v>-1</v>
      </c>
      <c r="X6" s="10">
        <v>-4</v>
      </c>
      <c r="Y6" s="10"/>
      <c r="Z6" s="8"/>
      <c r="AA6" s="8">
        <v>-2</v>
      </c>
      <c r="AB6" s="8">
        <v>-2</v>
      </c>
      <c r="AC6" s="11">
        <v>-14</v>
      </c>
    </row>
    <row r="7" spans="1:29" ht="18.75" customHeight="1">
      <c r="A7" s="12" t="s">
        <v>32</v>
      </c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v>-5</v>
      </c>
      <c r="S7" s="14"/>
      <c r="T7" s="14">
        <v>-5</v>
      </c>
      <c r="U7" s="10"/>
      <c r="V7" s="10"/>
      <c r="W7" s="10"/>
      <c r="X7" s="10">
        <v>-5</v>
      </c>
      <c r="Y7" s="10"/>
      <c r="Z7" s="10">
        <v>-5</v>
      </c>
      <c r="AA7" s="10"/>
      <c r="AB7" s="10"/>
      <c r="AC7" s="15">
        <v>-10</v>
      </c>
    </row>
    <row r="8" spans="1:29" ht="18.75" customHeight="1">
      <c r="A8" s="16" t="s">
        <v>1</v>
      </c>
      <c r="B8" s="13"/>
      <c r="C8" s="10"/>
      <c r="D8" s="10"/>
      <c r="E8" s="10">
        <v>-14</v>
      </c>
      <c r="F8" s="10"/>
      <c r="G8" s="10"/>
      <c r="H8" s="10"/>
      <c r="I8" s="10"/>
      <c r="J8" s="10"/>
      <c r="K8" s="10"/>
      <c r="L8" s="10">
        <v>-4</v>
      </c>
      <c r="M8" s="10"/>
      <c r="N8" s="10"/>
      <c r="O8" s="10"/>
      <c r="P8" s="10"/>
      <c r="Q8" s="10">
        <v>-2</v>
      </c>
      <c r="R8" s="10">
        <v>-12</v>
      </c>
      <c r="S8" s="14"/>
      <c r="T8" s="14"/>
      <c r="U8" s="10">
        <v>-8</v>
      </c>
      <c r="V8" s="10">
        <v>-4</v>
      </c>
      <c r="W8" s="10">
        <v>-4</v>
      </c>
      <c r="X8" s="10"/>
      <c r="Y8" s="10"/>
      <c r="Z8" s="10">
        <v>-8</v>
      </c>
      <c r="AA8" s="10"/>
      <c r="AB8" s="10"/>
      <c r="AC8" s="15"/>
    </row>
    <row r="9" spans="1:29" ht="18.75" customHeight="1">
      <c r="A9" s="16" t="s">
        <v>6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1:29" ht="18.75" customHeight="1">
      <c r="A10" s="16" t="s">
        <v>5</v>
      </c>
      <c r="B10" s="13"/>
      <c r="C10" s="10"/>
      <c r="D10" s="10"/>
      <c r="E10" s="10"/>
      <c r="F10" s="10">
        <v>-22</v>
      </c>
      <c r="G10" s="10"/>
      <c r="H10" s="10">
        <v>-6</v>
      </c>
      <c r="I10" s="10">
        <v>-10</v>
      </c>
      <c r="J10" s="10"/>
      <c r="K10" s="10">
        <v>-8</v>
      </c>
      <c r="L10" s="10">
        <v>-16</v>
      </c>
      <c r="M10" s="10">
        <v>-2</v>
      </c>
      <c r="N10" s="10">
        <v>-4</v>
      </c>
      <c r="O10" s="10">
        <v>-4</v>
      </c>
      <c r="P10" s="10"/>
      <c r="Q10" s="10">
        <v>-6</v>
      </c>
      <c r="R10" s="10"/>
      <c r="S10" s="14"/>
      <c r="T10" s="14"/>
      <c r="U10" s="10"/>
      <c r="V10" s="10">
        <v>-2</v>
      </c>
      <c r="W10" s="10">
        <v>-14</v>
      </c>
      <c r="X10" s="10">
        <v>-4</v>
      </c>
      <c r="Y10" s="10"/>
      <c r="Z10" s="10">
        <v>-4</v>
      </c>
      <c r="AA10" s="10"/>
      <c r="AB10" s="10"/>
      <c r="AC10" s="15"/>
    </row>
    <row r="11" spans="1:29" ht="18.75" customHeight="1">
      <c r="A11" s="16" t="s">
        <v>2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5"/>
    </row>
    <row r="12" spans="1:29" ht="18.75" customHeight="1">
      <c r="A12" s="12" t="s">
        <v>3</v>
      </c>
      <c r="B12" s="13"/>
      <c r="C12" s="10"/>
      <c r="D12" s="10"/>
      <c r="E12" s="10">
        <v>-15</v>
      </c>
      <c r="F12" s="10"/>
      <c r="G12" s="10"/>
      <c r="H12" s="10"/>
      <c r="I12" s="10"/>
      <c r="J12" s="10"/>
      <c r="K12" s="10"/>
      <c r="L12" s="10">
        <v>-5</v>
      </c>
      <c r="M12" s="10"/>
      <c r="N12" s="10"/>
      <c r="O12" s="10">
        <v>-5</v>
      </c>
      <c r="P12" s="10">
        <v>-5</v>
      </c>
      <c r="Q12" s="10"/>
      <c r="R12" s="10"/>
      <c r="S12" s="14">
        <v>-10</v>
      </c>
      <c r="T12" s="14"/>
      <c r="U12" s="10"/>
      <c r="V12" s="10">
        <v>-9</v>
      </c>
      <c r="W12" s="10"/>
      <c r="X12" s="10">
        <v>-18</v>
      </c>
      <c r="Y12" s="10">
        <v>-10</v>
      </c>
      <c r="Z12" s="10"/>
      <c r="AA12" s="10"/>
      <c r="AB12" s="10"/>
      <c r="AC12" s="15"/>
    </row>
    <row r="13" spans="1:29" ht="23.25" customHeight="1">
      <c r="A13" s="12" t="s">
        <v>28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>
        <v>-5</v>
      </c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1:29" ht="18.75" customHeight="1">
      <c r="A14" s="16" t="s">
        <v>7</v>
      </c>
      <c r="B14" s="13"/>
      <c r="C14" s="10"/>
      <c r="D14" s="10"/>
      <c r="E14" s="10"/>
      <c r="F14" s="10"/>
      <c r="G14" s="10"/>
      <c r="H14" s="10">
        <v>-5</v>
      </c>
      <c r="I14" s="10"/>
      <c r="J14" s="10"/>
      <c r="K14" s="10"/>
      <c r="L14" s="10">
        <v>-48</v>
      </c>
      <c r="M14" s="10"/>
      <c r="N14" s="10">
        <v>-2</v>
      </c>
      <c r="O14" s="10">
        <v>-40</v>
      </c>
      <c r="P14" s="10"/>
      <c r="Q14" s="10"/>
      <c r="R14" s="10"/>
      <c r="S14" s="14">
        <v>-15</v>
      </c>
      <c r="T14" s="14"/>
      <c r="U14" s="10"/>
      <c r="V14" s="10"/>
      <c r="W14" s="10">
        <v>-10</v>
      </c>
      <c r="X14" s="65">
        <v>-20</v>
      </c>
      <c r="Y14" s="10">
        <v>-2</v>
      </c>
      <c r="Z14" s="10">
        <v>-10</v>
      </c>
      <c r="AA14" s="10">
        <v>-10</v>
      </c>
      <c r="AB14" s="10">
        <v>-10</v>
      </c>
      <c r="AC14" s="15">
        <v>-10</v>
      </c>
    </row>
    <row r="15" spans="1:29" ht="18.75" customHeight="1">
      <c r="A15" s="16" t="s">
        <v>47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-5</v>
      </c>
      <c r="O15" s="10"/>
      <c r="P15" s="10"/>
      <c r="Q15" s="10"/>
      <c r="R15" s="10"/>
      <c r="S15" s="14"/>
      <c r="T15" s="14"/>
      <c r="U15" s="10"/>
      <c r="V15" s="10"/>
      <c r="W15" s="10"/>
      <c r="X15" s="10"/>
      <c r="Y15" s="10"/>
      <c r="Z15" s="10"/>
      <c r="AA15" s="10"/>
      <c r="AB15" s="10"/>
      <c r="AC15" s="15"/>
    </row>
    <row r="16" spans="1:29" ht="18.75" customHeight="1">
      <c r="A16" s="16" t="s">
        <v>45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0"/>
      <c r="W16" s="10"/>
      <c r="X16" s="10"/>
      <c r="Y16" s="10"/>
      <c r="Z16" s="10"/>
      <c r="AA16" s="10"/>
      <c r="AB16" s="10"/>
      <c r="AC16" s="70"/>
    </row>
    <row r="17" spans="1:29" ht="18.75" customHeight="1">
      <c r="A17" s="16" t="s">
        <v>43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5"/>
    </row>
    <row r="18" spans="1:29" ht="18.75" customHeight="1">
      <c r="A18" s="16" t="s">
        <v>46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4"/>
      <c r="T18" s="14"/>
      <c r="U18" s="10"/>
      <c r="V18" s="10"/>
      <c r="W18" s="10"/>
      <c r="X18" s="10"/>
      <c r="Y18" s="10"/>
      <c r="Z18" s="10"/>
      <c r="AA18" s="10"/>
      <c r="AB18" s="10"/>
      <c r="AC18" s="15"/>
    </row>
    <row r="19" spans="1:29" ht="18.75" customHeight="1" thickBot="1">
      <c r="A19" s="46" t="s">
        <v>64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4"/>
      <c r="U19" s="43"/>
      <c r="V19" s="43"/>
      <c r="W19" s="43"/>
      <c r="X19" s="43"/>
      <c r="Y19" s="43"/>
      <c r="Z19" s="43"/>
      <c r="AA19" s="43"/>
      <c r="AB19" s="43"/>
      <c r="AC19" s="45"/>
    </row>
    <row r="20" spans="1:29" ht="23.25" customHeight="1" thickBot="1" thickTop="1">
      <c r="A20" s="22" t="s">
        <v>29</v>
      </c>
      <c r="B20" s="23">
        <f>100+SUM(B6:B19)</f>
        <v>78</v>
      </c>
      <c r="C20" s="23">
        <f aca="true" t="shared" si="0" ref="C20:AC20">100+SUM(C6:C19)</f>
        <v>95</v>
      </c>
      <c r="D20" s="23">
        <f>100+SUM(D6:D19)</f>
        <v>99</v>
      </c>
      <c r="E20" s="23">
        <f t="shared" si="0"/>
        <v>67</v>
      </c>
      <c r="F20" s="23">
        <f t="shared" si="0"/>
        <v>77</v>
      </c>
      <c r="G20" s="23">
        <f t="shared" si="0"/>
        <v>95</v>
      </c>
      <c r="H20" s="23">
        <f t="shared" si="0"/>
        <v>85</v>
      </c>
      <c r="I20" s="23">
        <f t="shared" si="0"/>
        <v>85</v>
      </c>
      <c r="J20" s="23">
        <f t="shared" si="0"/>
        <v>97</v>
      </c>
      <c r="K20" s="23">
        <f t="shared" si="0"/>
        <v>89</v>
      </c>
      <c r="L20" s="23">
        <f t="shared" si="0"/>
        <v>17</v>
      </c>
      <c r="M20" s="23">
        <f t="shared" si="0"/>
        <v>96</v>
      </c>
      <c r="N20" s="23">
        <f t="shared" si="0"/>
        <v>88</v>
      </c>
      <c r="O20" s="23">
        <f t="shared" si="0"/>
        <v>34</v>
      </c>
      <c r="P20" s="23">
        <f t="shared" si="0"/>
        <v>92</v>
      </c>
      <c r="Q20" s="23">
        <f t="shared" si="0"/>
        <v>72</v>
      </c>
      <c r="R20" s="23">
        <f t="shared" si="0"/>
        <v>78</v>
      </c>
      <c r="S20" s="23">
        <f t="shared" si="0"/>
        <v>66</v>
      </c>
      <c r="T20" s="23">
        <f t="shared" si="0"/>
        <v>94</v>
      </c>
      <c r="U20" s="23">
        <f t="shared" si="0"/>
        <v>86</v>
      </c>
      <c r="V20" s="23">
        <f t="shared" si="0"/>
        <v>84</v>
      </c>
      <c r="W20" s="23">
        <f t="shared" si="0"/>
        <v>71</v>
      </c>
      <c r="X20" s="23">
        <f t="shared" si="0"/>
        <v>49</v>
      </c>
      <c r="Y20" s="23">
        <f t="shared" si="0"/>
        <v>88</v>
      </c>
      <c r="Z20" s="23">
        <f t="shared" si="0"/>
        <v>73</v>
      </c>
      <c r="AA20" s="23">
        <f t="shared" si="0"/>
        <v>88</v>
      </c>
      <c r="AB20" s="24">
        <f t="shared" si="0"/>
        <v>88</v>
      </c>
      <c r="AC20" s="25">
        <f t="shared" si="0"/>
        <v>66</v>
      </c>
    </row>
    <row r="21" spans="1:29" ht="18.75" customHeight="1" thickTop="1">
      <c r="A21" s="6" t="s">
        <v>33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/>
      <c r="U21" s="8"/>
      <c r="V21" s="8"/>
      <c r="W21" s="8"/>
      <c r="X21" s="8"/>
      <c r="Y21" s="8"/>
      <c r="Z21" s="8"/>
      <c r="AA21" s="8"/>
      <c r="AB21" s="8"/>
      <c r="AC21" s="11"/>
    </row>
    <row r="22" spans="1:29" ht="18.75" customHeight="1">
      <c r="A22" s="16" t="s">
        <v>18</v>
      </c>
      <c r="B22" s="13">
        <v>-5</v>
      </c>
      <c r="C22" s="10"/>
      <c r="D22" s="10"/>
      <c r="E22" s="10">
        <v>-5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/>
      <c r="T22" s="14"/>
      <c r="U22" s="10">
        <v>-5</v>
      </c>
      <c r="V22" s="10"/>
      <c r="W22" s="10">
        <v>-5</v>
      </c>
      <c r="X22" s="10"/>
      <c r="Y22" s="10"/>
      <c r="Z22" s="10"/>
      <c r="AA22" s="10"/>
      <c r="AB22" s="10"/>
      <c r="AC22" s="15"/>
    </row>
    <row r="23" spans="1:29" ht="18.75" customHeight="1">
      <c r="A23" s="16" t="s">
        <v>19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1:29" ht="18.75" customHeight="1" thickBot="1">
      <c r="A24" s="17" t="s">
        <v>20</v>
      </c>
      <c r="B24" s="18"/>
      <c r="C24" s="19"/>
      <c r="D24" s="19"/>
      <c r="E24" s="19"/>
      <c r="F24" s="19">
        <v>-20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1:29" ht="23.25" customHeight="1" thickBot="1" thickTop="1">
      <c r="A25" s="22" t="s">
        <v>30</v>
      </c>
      <c r="B25" s="23">
        <f>100+SUM(B21:B24)</f>
        <v>95</v>
      </c>
      <c r="C25" s="23">
        <f aca="true" t="shared" si="1" ref="C25:AC25">100+SUM(C21:C24)</f>
        <v>100</v>
      </c>
      <c r="D25" s="23">
        <f t="shared" si="1"/>
        <v>100</v>
      </c>
      <c r="E25" s="23">
        <f t="shared" si="1"/>
        <v>95</v>
      </c>
      <c r="F25" s="23">
        <f>100+SUM(F21:F24)</f>
        <v>80</v>
      </c>
      <c r="G25" s="23">
        <f t="shared" si="1"/>
        <v>100</v>
      </c>
      <c r="H25" s="23">
        <f t="shared" si="1"/>
        <v>100</v>
      </c>
      <c r="I25" s="23">
        <f t="shared" si="1"/>
        <v>100</v>
      </c>
      <c r="J25" s="23">
        <f t="shared" si="1"/>
        <v>100</v>
      </c>
      <c r="K25" s="23">
        <f t="shared" si="1"/>
        <v>100</v>
      </c>
      <c r="L25" s="23">
        <f t="shared" si="1"/>
        <v>100</v>
      </c>
      <c r="M25" s="23">
        <f t="shared" si="1"/>
        <v>100</v>
      </c>
      <c r="N25" s="23">
        <f t="shared" si="1"/>
        <v>100</v>
      </c>
      <c r="O25" s="23">
        <f t="shared" si="1"/>
        <v>100</v>
      </c>
      <c r="P25" s="23">
        <f t="shared" si="1"/>
        <v>100</v>
      </c>
      <c r="Q25" s="23">
        <f t="shared" si="1"/>
        <v>100</v>
      </c>
      <c r="R25" s="23">
        <f t="shared" si="1"/>
        <v>100</v>
      </c>
      <c r="S25" s="23">
        <f t="shared" si="1"/>
        <v>100</v>
      </c>
      <c r="T25" s="23">
        <f t="shared" si="1"/>
        <v>100</v>
      </c>
      <c r="U25" s="23">
        <f t="shared" si="1"/>
        <v>95</v>
      </c>
      <c r="V25" s="23">
        <f t="shared" si="1"/>
        <v>100</v>
      </c>
      <c r="W25" s="23">
        <f t="shared" si="1"/>
        <v>95</v>
      </c>
      <c r="X25" s="23">
        <f t="shared" si="1"/>
        <v>100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4">
        <f t="shared" si="1"/>
        <v>100</v>
      </c>
      <c r="AC25" s="25">
        <f t="shared" si="1"/>
        <v>100</v>
      </c>
    </row>
    <row r="26" spans="1:29" ht="18.75" customHeight="1" thickBot="1" thickTop="1">
      <c r="A26" s="26" t="s">
        <v>21</v>
      </c>
      <c r="B26" s="27">
        <v>25</v>
      </c>
      <c r="C26" s="28">
        <v>10</v>
      </c>
      <c r="D26" s="28"/>
      <c r="E26" s="28">
        <v>20</v>
      </c>
      <c r="F26" s="28">
        <v>10</v>
      </c>
      <c r="G26" s="28"/>
      <c r="H26" s="28">
        <v>20</v>
      </c>
      <c r="I26" s="28"/>
      <c r="J26" s="28"/>
      <c r="K26" s="28"/>
      <c r="L26" s="28"/>
      <c r="M26" s="28">
        <v>10</v>
      </c>
      <c r="N26" s="28">
        <v>30</v>
      </c>
      <c r="O26" s="28">
        <v>25</v>
      </c>
      <c r="P26" s="28">
        <v>20</v>
      </c>
      <c r="Q26" s="28">
        <v>25</v>
      </c>
      <c r="R26" s="28">
        <v>10</v>
      </c>
      <c r="S26" s="28">
        <v>10</v>
      </c>
      <c r="T26" s="28"/>
      <c r="U26" s="28"/>
      <c r="V26" s="28">
        <v>20</v>
      </c>
      <c r="W26" s="28">
        <v>30</v>
      </c>
      <c r="X26" s="28">
        <v>30</v>
      </c>
      <c r="Y26" s="28"/>
      <c r="Z26" s="28">
        <v>25</v>
      </c>
      <c r="AA26" s="28"/>
      <c r="AB26" s="28">
        <v>10</v>
      </c>
      <c r="AC26" s="30"/>
    </row>
    <row r="27" spans="1:29" ht="22.5" customHeight="1" thickBot="1" thickTop="1">
      <c r="A27" s="22" t="s">
        <v>31</v>
      </c>
      <c r="B27" s="23">
        <f>SUM(B20,B25,B26)</f>
        <v>198</v>
      </c>
      <c r="C27" s="23">
        <f aca="true" t="shared" si="2" ref="C27:AB27">SUM(C20,C25,C26)</f>
        <v>205</v>
      </c>
      <c r="D27" s="23">
        <f t="shared" si="2"/>
        <v>199</v>
      </c>
      <c r="E27" s="23">
        <f t="shared" si="2"/>
        <v>182</v>
      </c>
      <c r="F27" s="23">
        <f t="shared" si="2"/>
        <v>167</v>
      </c>
      <c r="G27" s="23">
        <f t="shared" si="2"/>
        <v>195</v>
      </c>
      <c r="H27" s="23">
        <f t="shared" si="2"/>
        <v>205</v>
      </c>
      <c r="I27" s="23">
        <f t="shared" si="2"/>
        <v>185</v>
      </c>
      <c r="J27" s="23">
        <f t="shared" si="2"/>
        <v>197</v>
      </c>
      <c r="K27" s="23">
        <f t="shared" si="2"/>
        <v>189</v>
      </c>
      <c r="L27" s="23">
        <f t="shared" si="2"/>
        <v>117</v>
      </c>
      <c r="M27" s="23">
        <f t="shared" si="2"/>
        <v>206</v>
      </c>
      <c r="N27" s="23">
        <f t="shared" si="2"/>
        <v>218</v>
      </c>
      <c r="O27" s="23">
        <f t="shared" si="2"/>
        <v>159</v>
      </c>
      <c r="P27" s="23">
        <f t="shared" si="2"/>
        <v>212</v>
      </c>
      <c r="Q27" s="23">
        <f t="shared" si="2"/>
        <v>197</v>
      </c>
      <c r="R27" s="23">
        <f t="shared" si="2"/>
        <v>188</v>
      </c>
      <c r="S27" s="23">
        <f t="shared" si="2"/>
        <v>176</v>
      </c>
      <c r="T27" s="23">
        <f t="shared" si="2"/>
        <v>194</v>
      </c>
      <c r="U27" s="23">
        <f t="shared" si="2"/>
        <v>181</v>
      </c>
      <c r="V27" s="23">
        <f>SUM(V20,V25,V26)</f>
        <v>204</v>
      </c>
      <c r="W27" s="23">
        <f t="shared" si="2"/>
        <v>196</v>
      </c>
      <c r="X27" s="23">
        <f t="shared" si="2"/>
        <v>179</v>
      </c>
      <c r="Y27" s="23">
        <f t="shared" si="2"/>
        <v>188</v>
      </c>
      <c r="Z27" s="23">
        <f>SUM(Z20,Z25,Z26)</f>
        <v>198</v>
      </c>
      <c r="AA27" s="23">
        <f t="shared" si="2"/>
        <v>188</v>
      </c>
      <c r="AB27" s="24">
        <f t="shared" si="2"/>
        <v>198</v>
      </c>
      <c r="AC27" s="25">
        <f>SUM(AC20,AC25,AC26)</f>
        <v>166</v>
      </c>
    </row>
    <row r="28" spans="1:29" ht="18.75" customHeight="1" thickBot="1" thickTop="1">
      <c r="A28" s="31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4"/>
      <c r="V28" s="24"/>
      <c r="W28" s="24"/>
      <c r="X28" s="24"/>
      <c r="Y28" s="24"/>
      <c r="Z28" s="24"/>
      <c r="AA28" s="24"/>
      <c r="AB28" s="24"/>
      <c r="AC28" s="32"/>
    </row>
    <row r="29" spans="1:29" ht="18.75" customHeight="1" thickTop="1">
      <c r="A29" s="33" t="s">
        <v>35</v>
      </c>
      <c r="B29" s="40">
        <f>RANK(B27,$B$27:$AC$27)</f>
        <v>8</v>
      </c>
      <c r="C29" s="40">
        <f aca="true" t="shared" si="3" ref="C29:AC29">RANK(C27,$B$27:$AC$27)</f>
        <v>4</v>
      </c>
      <c r="D29" s="40">
        <f t="shared" si="3"/>
        <v>7</v>
      </c>
      <c r="E29" s="40">
        <f t="shared" si="3"/>
        <v>21</v>
      </c>
      <c r="F29" s="40">
        <f t="shared" si="3"/>
        <v>25</v>
      </c>
      <c r="G29" s="40">
        <f t="shared" si="3"/>
        <v>14</v>
      </c>
      <c r="H29" s="40">
        <f t="shared" si="3"/>
        <v>4</v>
      </c>
      <c r="I29" s="40">
        <f t="shared" si="3"/>
        <v>20</v>
      </c>
      <c r="J29" s="40">
        <f t="shared" si="3"/>
        <v>11</v>
      </c>
      <c r="K29" s="40">
        <f t="shared" si="3"/>
        <v>16</v>
      </c>
      <c r="L29" s="40">
        <f t="shared" si="3"/>
        <v>28</v>
      </c>
      <c r="M29" s="40">
        <f t="shared" si="3"/>
        <v>3</v>
      </c>
      <c r="N29" s="40">
        <f t="shared" si="3"/>
        <v>1</v>
      </c>
      <c r="O29" s="40">
        <f t="shared" si="3"/>
        <v>27</v>
      </c>
      <c r="P29" s="40">
        <f t="shared" si="3"/>
        <v>2</v>
      </c>
      <c r="Q29" s="40">
        <f t="shared" si="3"/>
        <v>11</v>
      </c>
      <c r="R29" s="40">
        <f t="shared" si="3"/>
        <v>17</v>
      </c>
      <c r="S29" s="40">
        <f t="shared" si="3"/>
        <v>24</v>
      </c>
      <c r="T29" s="40">
        <f t="shared" si="3"/>
        <v>15</v>
      </c>
      <c r="U29" s="40">
        <f t="shared" si="3"/>
        <v>22</v>
      </c>
      <c r="V29" s="40">
        <f t="shared" si="3"/>
        <v>6</v>
      </c>
      <c r="W29" s="40">
        <f t="shared" si="3"/>
        <v>13</v>
      </c>
      <c r="X29" s="40">
        <f t="shared" si="3"/>
        <v>23</v>
      </c>
      <c r="Y29" s="40">
        <f t="shared" si="3"/>
        <v>17</v>
      </c>
      <c r="Z29" s="40">
        <f t="shared" si="3"/>
        <v>8</v>
      </c>
      <c r="AA29" s="40">
        <f t="shared" si="3"/>
        <v>17</v>
      </c>
      <c r="AB29" s="48">
        <f t="shared" si="3"/>
        <v>8</v>
      </c>
      <c r="AC29" s="47">
        <f t="shared" si="3"/>
        <v>26</v>
      </c>
    </row>
    <row r="30" spans="1:29" ht="18.75" customHeight="1" thickBot="1">
      <c r="A30" s="34" t="s">
        <v>34</v>
      </c>
      <c r="B30" s="41" t="str">
        <f>HLOOKUP(B27,'Qui định xếp loại'!$A$3:$E$4,2,1)</f>
        <v>Tốt</v>
      </c>
      <c r="C30" s="37" t="str">
        <f>HLOOKUP(C27,'Qui định xếp loại'!$A$3:$E$4,2,1)</f>
        <v>Tốt</v>
      </c>
      <c r="D30" s="37" t="str">
        <f>HLOOKUP(D27,'Qui định xếp loại'!$A$3:$E$4,2,1)</f>
        <v>Tốt</v>
      </c>
      <c r="E30" s="37" t="str">
        <f>HLOOKUP(E27,'Qui định xếp loại'!$A$3:$E$4,2,1)</f>
        <v>Yếu</v>
      </c>
      <c r="F30" s="37" t="str">
        <f>HLOOKUP(F27,'Qui định xếp loại'!$A$3:$E$4,2,1)</f>
        <v>Yếu</v>
      </c>
      <c r="G30" s="37" t="str">
        <f>HLOOKUP(G27,'Qui định xếp loại'!$A$3:$E$4,2,1)</f>
        <v>Tốt</v>
      </c>
      <c r="H30" s="37" t="str">
        <f>HLOOKUP(H27,'Qui định xếp loại'!$A$3:$E$4,2,1)</f>
        <v>Tốt</v>
      </c>
      <c r="I30" s="37" t="str">
        <f>HLOOKUP(I27,'Qui định xếp loại'!$A$3:$E$4,2,1)</f>
        <v>TB</v>
      </c>
      <c r="J30" s="37" t="str">
        <f>HLOOKUP(J27,'Qui định xếp loại'!$A$3:$E$4,2,1)</f>
        <v>Tốt</v>
      </c>
      <c r="K30" s="37" t="str">
        <f>HLOOKUP(K27,'Qui định xếp loại'!$A$3:$E$4,2,1)</f>
        <v>TB</v>
      </c>
      <c r="L30" s="37" t="str">
        <f>HLOOKUP(L27,'Qui định xếp loại'!$A$3:$E$4,2,1)</f>
        <v>Yếu</v>
      </c>
      <c r="M30" s="37" t="str">
        <f>HLOOKUP(M27,'Qui định xếp loại'!$A$3:$E$4,2,1)</f>
        <v>Tốt</v>
      </c>
      <c r="N30" s="37" t="str">
        <f>HLOOKUP(N27,'Qui định xếp loại'!$A$3:$E$4,2,1)</f>
        <v>Tốt</v>
      </c>
      <c r="O30" s="37" t="str">
        <f>HLOOKUP(O27,'Qui định xếp loại'!$A$3:$E$4,2,1)</f>
        <v>Yếu</v>
      </c>
      <c r="P30" s="37" t="str">
        <f>HLOOKUP(P27,'Qui định xếp loại'!$A$3:$E$4,2,1)</f>
        <v>Tốt</v>
      </c>
      <c r="Q30" s="37" t="str">
        <f>HLOOKUP(Q27,'Qui định xếp loại'!$A$3:$E$4,2,1)</f>
        <v>Tốt</v>
      </c>
      <c r="R30" s="37" t="str">
        <f>HLOOKUP(R27,'Qui định xếp loại'!$A$3:$E$4,2,1)</f>
        <v>TB</v>
      </c>
      <c r="S30" s="37" t="str">
        <f>HLOOKUP(S27,'Qui định xếp loại'!$A$3:$E$4,2,1)</f>
        <v>Yếu</v>
      </c>
      <c r="T30" s="37" t="str">
        <f>HLOOKUP(T27,'Qui định xếp loại'!$A$3:$E$4,2,1)</f>
        <v>Khá</v>
      </c>
      <c r="U30" s="37" t="str">
        <f>HLOOKUP(U27,'Qui định xếp loại'!$A$3:$E$4,2,1)</f>
        <v>Yếu</v>
      </c>
      <c r="V30" s="37" t="str">
        <f>HLOOKUP(V27,'Qui định xếp loại'!$A$3:$E$4,2,1)</f>
        <v>Tốt</v>
      </c>
      <c r="W30" s="37" t="str">
        <f>HLOOKUP(W27,'Qui định xếp loại'!$A$3:$E$4,2,1)</f>
        <v>Tốt</v>
      </c>
      <c r="X30" s="37" t="str">
        <f>HLOOKUP(X27,'Qui định xếp loại'!$A$3:$E$4,2,1)</f>
        <v>Yếu</v>
      </c>
      <c r="Y30" s="37" t="str">
        <f>HLOOKUP(Y27,'Qui định xếp loại'!$A$3:$E$4,2,1)</f>
        <v>TB</v>
      </c>
      <c r="Z30" s="37" t="str">
        <f>HLOOKUP(Z27,'Qui định xếp loại'!$A$3:$E$4,2,1)</f>
        <v>Tốt</v>
      </c>
      <c r="AA30" s="37" t="str">
        <f>HLOOKUP(AA27,'Qui định xếp loại'!$A$3:$E$4,2,1)</f>
        <v>TB</v>
      </c>
      <c r="AB30" s="38" t="str">
        <f>HLOOKUP(AB27,'Qui định xếp loại'!$A$3:$E$4,2,1)</f>
        <v>Tốt</v>
      </c>
      <c r="AC30" s="39" t="str">
        <f>HLOOKUP(AC27,'Qui định xếp loại'!$A$3:$E$4,2,1)</f>
        <v>Yếu</v>
      </c>
    </row>
    <row r="31" ht="13.5" thickTop="1"/>
    <row r="36" ht="15.75">
      <c r="R36" s="36"/>
    </row>
  </sheetData>
  <sheetProtection/>
  <mergeCells count="31">
    <mergeCell ref="H4:H5"/>
    <mergeCell ref="F4:F5"/>
    <mergeCell ref="G4:G5"/>
    <mergeCell ref="X4:X5"/>
    <mergeCell ref="W4:W5"/>
    <mergeCell ref="AB4:AB5"/>
    <mergeCell ref="U4:U5"/>
    <mergeCell ref="N4:N5"/>
    <mergeCell ref="Q4:Q5"/>
    <mergeCell ref="T4:T5"/>
    <mergeCell ref="O4:O5"/>
    <mergeCell ref="A4:A5"/>
    <mergeCell ref="C4:C5"/>
    <mergeCell ref="J4:J5"/>
    <mergeCell ref="V4:V5"/>
    <mergeCell ref="S4:S5"/>
    <mergeCell ref="R4:R5"/>
    <mergeCell ref="I4:I5"/>
    <mergeCell ref="E4:E5"/>
    <mergeCell ref="B4:B5"/>
    <mergeCell ref="L4:L5"/>
    <mergeCell ref="A1:AC1"/>
    <mergeCell ref="AC4:AC5"/>
    <mergeCell ref="A2:AC2"/>
    <mergeCell ref="Y4:Y5"/>
    <mergeCell ref="Z4:Z5"/>
    <mergeCell ref="AA4:AA5"/>
    <mergeCell ref="D4:D5"/>
    <mergeCell ref="P4:P5"/>
    <mergeCell ref="K4:K5"/>
    <mergeCell ref="M4:M5"/>
  </mergeCells>
  <conditionalFormatting sqref="B29:AC29">
    <cfRule type="cellIs" priority="1" dxfId="3" operator="greaterThan" stopIfTrue="1">
      <formula>24</formula>
    </cfRule>
    <cfRule type="cellIs" priority="2" dxfId="1" operator="lessThan" stopIfTrue="1">
      <formula>4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15" zoomScaleNormal="115" zoomScalePageLayoutView="0" workbookViewId="0" topLeftCell="B1">
      <pane xSplit="2" ySplit="4" topLeftCell="D26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32" sqref="D32"/>
    </sheetView>
  </sheetViews>
  <sheetFormatPr defaultColWidth="9.140625" defaultRowHeight="12.75"/>
  <cols>
    <col min="1" max="1" width="2.8515625" style="5" hidden="1" customWidth="1"/>
    <col min="2" max="2" width="2.28125" style="51" customWidth="1"/>
    <col min="3" max="3" width="5.7109375" style="35" customWidth="1"/>
    <col min="4" max="4" width="135.140625" style="5" customWidth="1"/>
    <col min="5" max="16384" width="9.140625" style="5" customWidth="1"/>
  </cols>
  <sheetData>
    <row r="1" spans="3:4" ht="18.75">
      <c r="C1" s="72" t="s">
        <v>66</v>
      </c>
      <c r="D1" s="72"/>
    </row>
    <row r="2" spans="3:4" ht="19.5" customHeight="1">
      <c r="C2" s="75" t="s">
        <v>17</v>
      </c>
      <c r="D2" s="82"/>
    </row>
    <row r="3" spans="1:3" ht="12" customHeight="1" thickBot="1">
      <c r="A3" s="50"/>
      <c r="C3" s="52"/>
    </row>
    <row r="4" spans="1:4" s="51" customFormat="1" ht="18" customHeight="1" thickBot="1" thickTop="1">
      <c r="A4" s="50"/>
      <c r="C4" s="54" t="s">
        <v>0</v>
      </c>
      <c r="D4" s="60" t="s">
        <v>16</v>
      </c>
    </row>
    <row r="5" spans="1:4" s="51" customFormat="1" ht="18" customHeight="1" thickTop="1">
      <c r="A5" s="50"/>
      <c r="C5" s="55" t="s">
        <v>8</v>
      </c>
      <c r="D5" s="64" t="s">
        <v>70</v>
      </c>
    </row>
    <row r="6" spans="1:4" s="51" customFormat="1" ht="18" customHeight="1">
      <c r="A6" s="50"/>
      <c r="C6" s="56" t="s">
        <v>9</v>
      </c>
      <c r="D6" s="64" t="s">
        <v>67</v>
      </c>
    </row>
    <row r="7" spans="1:4" s="51" customFormat="1" ht="18" customHeight="1">
      <c r="A7" s="5"/>
      <c r="C7" s="56" t="s">
        <v>10</v>
      </c>
      <c r="D7" s="61" t="s">
        <v>68</v>
      </c>
    </row>
    <row r="8" spans="1:4" s="51" customFormat="1" ht="18" customHeight="1">
      <c r="A8" s="5"/>
      <c r="C8" s="56" t="s">
        <v>11</v>
      </c>
      <c r="D8" s="61" t="s">
        <v>69</v>
      </c>
    </row>
    <row r="9" spans="1:4" s="51" customFormat="1" ht="18" customHeight="1">
      <c r="A9" s="5"/>
      <c r="C9" s="56" t="s">
        <v>12</v>
      </c>
      <c r="D9" s="61" t="s">
        <v>71</v>
      </c>
    </row>
    <row r="10" spans="3:4" s="49" customFormat="1" ht="18" customHeight="1">
      <c r="C10" s="57" t="s">
        <v>13</v>
      </c>
      <c r="D10" s="63" t="s">
        <v>72</v>
      </c>
    </row>
    <row r="11" spans="1:4" s="51" customFormat="1" ht="18" customHeight="1">
      <c r="A11" s="5"/>
      <c r="C11" s="56" t="s">
        <v>44</v>
      </c>
      <c r="D11" s="61" t="s">
        <v>73</v>
      </c>
    </row>
    <row r="12" spans="1:4" s="51" customFormat="1" ht="18" customHeight="1">
      <c r="A12" s="5"/>
      <c r="C12" s="56" t="s">
        <v>22</v>
      </c>
      <c r="D12" s="61" t="s">
        <v>74</v>
      </c>
    </row>
    <row r="13" spans="1:4" s="51" customFormat="1" ht="18" customHeight="1">
      <c r="A13" s="5"/>
      <c r="C13" s="56" t="s">
        <v>23</v>
      </c>
      <c r="D13" s="64" t="s">
        <v>75</v>
      </c>
    </row>
    <row r="14" spans="1:4" s="51" customFormat="1" ht="18" customHeight="1">
      <c r="A14" s="5"/>
      <c r="C14" s="56" t="s">
        <v>24</v>
      </c>
      <c r="D14" s="64" t="s">
        <v>76</v>
      </c>
    </row>
    <row r="15" spans="3:4" ht="28.5" customHeight="1">
      <c r="C15" s="71" t="s">
        <v>25</v>
      </c>
      <c r="D15" s="64" t="s">
        <v>77</v>
      </c>
    </row>
    <row r="16" spans="3:4" ht="18" customHeight="1">
      <c r="C16" s="56" t="s">
        <v>26</v>
      </c>
      <c r="D16" s="61" t="s">
        <v>78</v>
      </c>
    </row>
    <row r="17" spans="3:4" ht="18" customHeight="1">
      <c r="C17" s="56" t="s">
        <v>27</v>
      </c>
      <c r="D17" s="61" t="s">
        <v>79</v>
      </c>
    </row>
    <row r="18" spans="3:4" ht="18" customHeight="1">
      <c r="C18" s="56" t="s">
        <v>48</v>
      </c>
      <c r="D18" s="61" t="s">
        <v>80</v>
      </c>
    </row>
    <row r="19" spans="3:4" ht="18" customHeight="1">
      <c r="C19" s="56" t="s">
        <v>49</v>
      </c>
      <c r="D19" s="61" t="s">
        <v>81</v>
      </c>
    </row>
    <row r="20" spans="3:4" ht="18" customHeight="1">
      <c r="C20" s="56" t="s">
        <v>50</v>
      </c>
      <c r="D20" s="61" t="s">
        <v>82</v>
      </c>
    </row>
    <row r="21" spans="3:4" ht="18" customHeight="1">
      <c r="C21" s="56" t="s">
        <v>51</v>
      </c>
      <c r="D21" s="67" t="s">
        <v>83</v>
      </c>
    </row>
    <row r="22" spans="3:4" ht="18" customHeight="1">
      <c r="C22" s="56" t="s">
        <v>52</v>
      </c>
      <c r="D22" s="84" t="s">
        <v>90</v>
      </c>
    </row>
    <row r="23" spans="3:4" ht="18" customHeight="1">
      <c r="C23" s="56" t="s">
        <v>53</v>
      </c>
      <c r="D23" s="66" t="s">
        <v>84</v>
      </c>
    </row>
    <row r="24" spans="3:4" ht="18" customHeight="1">
      <c r="C24" s="56" t="s">
        <v>54</v>
      </c>
      <c r="D24" s="61" t="s">
        <v>85</v>
      </c>
    </row>
    <row r="25" spans="3:4" ht="18" customHeight="1">
      <c r="C25" s="56" t="s">
        <v>55</v>
      </c>
      <c r="D25" s="61" t="s">
        <v>86</v>
      </c>
    </row>
    <row r="26" spans="3:4" ht="18" customHeight="1">
      <c r="C26" s="56" t="s">
        <v>56</v>
      </c>
      <c r="D26" s="61" t="s">
        <v>92</v>
      </c>
    </row>
    <row r="27" spans="3:4" ht="18" customHeight="1">
      <c r="C27" s="56" t="s">
        <v>57</v>
      </c>
      <c r="D27" s="68" t="s">
        <v>87</v>
      </c>
    </row>
    <row r="28" spans="3:4" ht="18" customHeight="1">
      <c r="C28" s="56" t="s">
        <v>58</v>
      </c>
      <c r="D28" s="61" t="s">
        <v>88</v>
      </c>
    </row>
    <row r="29" spans="3:4" ht="18" customHeight="1">
      <c r="C29" s="56" t="s">
        <v>59</v>
      </c>
      <c r="D29" s="67" t="s">
        <v>89</v>
      </c>
    </row>
    <row r="30" spans="3:4" ht="18" customHeight="1">
      <c r="C30" s="58" t="s">
        <v>60</v>
      </c>
      <c r="D30" s="62" t="s">
        <v>91</v>
      </c>
    </row>
    <row r="31" spans="1:4" s="51" customFormat="1" ht="18" customHeight="1">
      <c r="A31" s="53"/>
      <c r="C31" s="56" t="s">
        <v>61</v>
      </c>
      <c r="D31" s="61" t="s">
        <v>93</v>
      </c>
    </row>
    <row r="32" spans="1:4" s="51" customFormat="1" ht="18" customHeight="1" thickBot="1">
      <c r="A32" s="53"/>
      <c r="C32" s="59" t="s">
        <v>62</v>
      </c>
      <c r="D32" s="69" t="s">
        <v>94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8" sqref="D8"/>
    </sheetView>
  </sheetViews>
  <sheetFormatPr defaultColWidth="10.7109375" defaultRowHeight="12.75"/>
  <sheetData>
    <row r="1" spans="1:5" ht="18">
      <c r="A1" s="83" t="s">
        <v>41</v>
      </c>
      <c r="B1" s="83"/>
      <c r="C1" s="83"/>
      <c r="D1" s="83"/>
      <c r="E1" s="83"/>
    </row>
    <row r="2" spans="1:5" ht="18">
      <c r="A2" s="1"/>
      <c r="B2" s="1"/>
      <c r="C2" s="1"/>
      <c r="D2" s="1"/>
      <c r="E2" s="1"/>
    </row>
    <row r="3" spans="1:5" ht="19.5" customHeight="1">
      <c r="A3" s="2" t="s">
        <v>36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37</v>
      </c>
      <c r="B4" s="3" t="s">
        <v>40</v>
      </c>
      <c r="C4" s="4" t="s">
        <v>42</v>
      </c>
      <c r="D4" s="3" t="s">
        <v>39</v>
      </c>
      <c r="E4" s="3" t="s">
        <v>38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ADMIN</cp:lastModifiedBy>
  <cp:lastPrinted>2015-09-28T01:13:37Z</cp:lastPrinted>
  <dcterms:created xsi:type="dcterms:W3CDTF">2011-08-17T00:59:03Z</dcterms:created>
  <dcterms:modified xsi:type="dcterms:W3CDTF">2015-10-18T23:31:49Z</dcterms:modified>
  <cp:category/>
  <cp:version/>
  <cp:contentType/>
  <cp:contentStatus/>
</cp:coreProperties>
</file>