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0\"/>
    </mc:Choice>
  </mc:AlternateContent>
  <bookViews>
    <workbookView xWindow="360" yWindow="360" windowWidth="14295" windowHeight="4380"/>
  </bookViews>
  <sheets>
    <sheet name="Ghi điểm khối 10" sheetId="1" r:id="rId1"/>
    <sheet name="Diễn giải khối 10" sheetId="2" r:id="rId2"/>
    <sheet name="Bảng qui định xếp loại" sheetId="3" r:id="rId3"/>
  </sheets>
  <calcPr calcId="162913"/>
</workbook>
</file>

<file path=xl/calcChain.xml><?xml version="1.0" encoding="utf-8"?>
<calcChain xmlns="http://schemas.openxmlformats.org/spreadsheetml/2006/main">
  <c r="N20" i="1" l="1"/>
  <c r="C20" i="1"/>
  <c r="C27" i="1"/>
  <c r="J20" i="1"/>
  <c r="D25" i="1"/>
  <c r="E25" i="1"/>
  <c r="E20" i="1"/>
  <c r="E27" i="1"/>
  <c r="E30" i="1" s="1"/>
  <c r="F25" i="1"/>
  <c r="G25" i="1"/>
  <c r="H25" i="1"/>
  <c r="I25" i="1"/>
  <c r="J25" i="1"/>
  <c r="K25" i="1"/>
  <c r="L25" i="1"/>
  <c r="M25" i="1"/>
  <c r="M20" i="1"/>
  <c r="M27" i="1"/>
  <c r="N25" i="1"/>
  <c r="N27" i="1"/>
  <c r="O25" i="1"/>
  <c r="P25" i="1"/>
  <c r="D20" i="1"/>
  <c r="D27" i="1"/>
  <c r="D30" i="1"/>
  <c r="F20" i="1"/>
  <c r="F27" i="1"/>
  <c r="G27" i="1"/>
  <c r="G30" i="1"/>
  <c r="H20" i="1"/>
  <c r="H27" i="1"/>
  <c r="H30" i="1"/>
  <c r="I20" i="1"/>
  <c r="I27" i="1"/>
  <c r="K20" i="1"/>
  <c r="K27" i="1"/>
  <c r="M29" i="1" s="1"/>
  <c r="L20" i="1"/>
  <c r="L27" i="1"/>
  <c r="L30" i="1"/>
  <c r="O20" i="1"/>
  <c r="O27" i="1"/>
  <c r="P20" i="1"/>
  <c r="P27" i="1"/>
  <c r="P30" i="1"/>
  <c r="C25" i="1"/>
  <c r="J27" i="1"/>
  <c r="J30" i="1"/>
  <c r="O30" i="1"/>
  <c r="I30" i="1"/>
  <c r="F30" i="1"/>
  <c r="M30" i="1"/>
  <c r="C30" i="1"/>
  <c r="N30" i="1"/>
  <c r="N29" i="1" l="1"/>
  <c r="K30" i="1"/>
  <c r="D29" i="1"/>
  <c r="C29" i="1"/>
  <c r="P29" i="1"/>
  <c r="L29" i="1"/>
  <c r="J29" i="1"/>
  <c r="G29" i="1"/>
  <c r="H29" i="1"/>
  <c r="K29" i="1"/>
  <c r="E29" i="1"/>
  <c r="F29" i="1"/>
  <c r="I29" i="1"/>
  <c r="O29" i="1"/>
</calcChain>
</file>

<file path=xl/sharedStrings.xml><?xml version="1.0" encoding="utf-8"?>
<sst xmlns="http://schemas.openxmlformats.org/spreadsheetml/2006/main" count="77" uniqueCount="63">
  <si>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</si>
  <si>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</si>
  <si>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</si>
  <si>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</si>
  <si>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</si>
  <si>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</si>
  <si>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</si>
  <si>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</si>
  <si>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</si>
  <si>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</si>
  <si>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</si>
  <si>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</si>
  <si>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</si>
  <si>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</si>
  <si>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</si>
  <si>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</si>
  <si>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</si>
  <si>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</si>
  <si>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</si>
  <si>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</si>
  <si>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</si>
  <si>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</si>
  <si>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</si>
  <si>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</si>
  <si>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</si>
  <si>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</si>
  <si>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</si>
  <si>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</si>
  <si>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</si>
  <si>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</si>
  <si>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</si>
  <si>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</si>
  <si>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</si>
  <si>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</si>
  <si>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</si>
  <si>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</si>
  <si>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</si>
  <si>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</si>
  <si>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</si>
  <si>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</si>
  <si>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</si>
  <si>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</si>
  <si>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</si>
  <si>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</si>
  <si>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Trốn tiết</t>
  </si>
  <si>
    <t>CĐ ko trực, đi muộn, không ghi lỗi</t>
  </si>
  <si>
    <t>Không tắt điện khóa cửa</t>
  </si>
  <si>
    <t>TUẦN THỨ: 14   Từ :   23/11/2015  ĐẾN    28/11/2015                                                                          LỚP TRỰC: 10B14   - GVCN:  TRỊNH VĂN ĐƯỜNG</t>
  </si>
  <si>
    <t>TUẦN THỨ: 14   Từ :   23/11/2015  ĐẾN    28/11/2015                                          LỚP TRỰC: 10B14   - GVCN:  TRỊNH VĂN ĐƯỜNG</t>
  </si>
  <si>
    <t>Vắng 5p, 1Kp: Hào, Nam, Mi, Thắm</t>
  </si>
  <si>
    <t>vắng 2p, Vĩnh không đồng phục T7, thắng ngủ trong tiết sinh</t>
  </si>
  <si>
    <t>7 học sinh đi muộn(T4,6,7), 1 không áo dài(Vân Anh T6) T7 1 không đồng phục</t>
  </si>
  <si>
    <t>V2P, 1KP, Hường ngồi sai chỗ chào cờ, T4 Thủy không đồng phục, Thanh, h li dơ, Cường nói chuyện(Tiết Địa)</t>
  </si>
  <si>
    <t>V4P, 2 giờ C môn Lí( Vương, Đình đánh caro trong lớp)</t>
  </si>
  <si>
    <t>V2P, 1 giờ B môn Lí(6 em không học bài T3), 1 giờ C môn sử( Huyền sdđt làm bài KT)</t>
  </si>
  <si>
    <t>V9P(T3,5,6,7)</t>
  </si>
  <si>
    <t>Thứ 2: Minh sử dụng tài liệu trong giờ kiểm tra Lịch sử; V9P(T2,3,4,6); +30 điểm lao động</t>
  </si>
  <si>
    <t>Sử dụng điện thoại, Sử dụng tài liệu</t>
  </si>
  <si>
    <t xml:space="preserve"> 1 đi học muộn( thứ 7), vắng 3p, Duyên, Đạt cúp thứ 4, v8 kp, Thủy Chung, Nhi ồn ào(môn toán), B môn toán (Hòa tự ý ra ngoài)</t>
  </si>
  <si>
    <t>Vắng 1p(thứ 6), Trường ý thức học chưa tốt, nói leo(Tiết Lí-thứ 2), Ngọc Anh, Hồng Anh, Hưng, Trường ồn ào (Tiết GDCD)</t>
  </si>
  <si>
    <t>Công vô lễ tiết Lí (thứ 5)</t>
  </si>
  <si>
    <t>V4p, 1 giờ B môn Hóa (lớp mất trật tự, Minh nói tục), 1 giờ B môn Toán(lớp không làm bài tập về nhà)</t>
  </si>
  <si>
    <t>Thu huyền sử dụng điện thoại trong giờ CD(18/11/2015), V1P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</si>
</sst>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  <charset val="163"/>
      <scheme val="minor"/>
    </font>
    <font>
      <sz val="10"/>
      <color indexed="9"/>
      <name val="Arial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/>
    <xf numFmtId="0" fontId="8" fillId="0" borderId="0" xfId="0" applyFont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2" fillId="0" borderId="11" xfId="3" applyFont="1" applyBorder="1" applyAlignment="1">
      <alignment horizontal="center" vertical="center"/>
    </xf>
    <xf numFmtId="0" fontId="4" fillId="0" borderId="11" xfId="3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6" fillId="0" borderId="15" xfId="2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6" fillId="0" borderId="8" xfId="2" applyFont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3" applyFont="1" applyAlignment="1">
      <alignment horizontal="center"/>
    </xf>
    <xf numFmtId="0" fontId="7" fillId="0" borderId="0" xfId="2" applyFont="1" applyAlignment="1">
      <alignment horizontal="center" vertical="center" shrinkToFit="1"/>
    </xf>
  </cellXfs>
  <cellStyles count="4">
    <cellStyle name="Normal" xfId="0" builtinId="0"/>
    <cellStyle name="Normal 2" xfId="1"/>
    <cellStyle name="Normal 4" xfId="2"/>
    <cellStyle name="Normal 5" xf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/>
      </font>
      <fill>
        <patternFill>
          <bgColor rgb="FF7030A0"/>
        </patternFill>
      </fill>
      <border>
        <bottom style="thin">
          <color indexed="64"/>
        </bottom>
      </border>
    </dxf>
    <dxf>
      <font>
        <b/>
        <i/>
      </font>
      <fill>
        <patternFill>
          <bgColor rgb="FF00B0F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"/>
    </sheetView>
  </sheetViews>
  <sheetFormatPr defaultColWidth="9.125" defaultRowHeight="12.75" x14ac:dyDescent="0.2"/>
  <cols>
    <col min="1" max="1" width="2.75" style="5" customWidth="1"/>
    <col min="2" max="2" width="20.625" style="5" customWidth="1"/>
    <col min="3" max="16" width="7.625" style="5" customWidth="1"/>
    <col min="17" max="16384" width="9.125" style="5"/>
  </cols>
  <sheetData>
    <row r="1" spans="2:17" ht="18.75" customHeight="1" x14ac:dyDescent="0.2">
      <c r="B1" s="42" t="s">
        <v>47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4"/>
    </row>
    <row r="2" spans="2:17" ht="18" x14ac:dyDescent="0.2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7" ht="6" customHeight="1" thickBo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13.5" thickTop="1" x14ac:dyDescent="0.2">
      <c r="B4" s="45" t="s">
        <v>1</v>
      </c>
      <c r="C4" s="43" t="s">
        <v>30</v>
      </c>
      <c r="D4" s="43" t="s">
        <v>31</v>
      </c>
      <c r="E4" s="43" t="s">
        <v>32</v>
      </c>
      <c r="F4" s="43" t="s">
        <v>33</v>
      </c>
      <c r="G4" s="43" t="s">
        <v>34</v>
      </c>
      <c r="H4" s="43" t="s">
        <v>35</v>
      </c>
      <c r="I4" s="43" t="s">
        <v>36</v>
      </c>
      <c r="J4" s="43" t="s">
        <v>37</v>
      </c>
      <c r="K4" s="43" t="s">
        <v>38</v>
      </c>
      <c r="L4" s="43" t="s">
        <v>39</v>
      </c>
      <c r="M4" s="43" t="s">
        <v>40</v>
      </c>
      <c r="N4" s="43" t="s">
        <v>41</v>
      </c>
      <c r="O4" s="43" t="s">
        <v>42</v>
      </c>
      <c r="P4" s="43" t="s">
        <v>43</v>
      </c>
    </row>
    <row r="5" spans="2:17" ht="13.5" thickBot="1" x14ac:dyDescent="0.25">
      <c r="B5" s="4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7" ht="20.100000000000001" customHeight="1" thickTop="1" x14ac:dyDescent="0.2">
      <c r="B6" s="38" t="s">
        <v>2</v>
      </c>
      <c r="C6" s="32">
        <v>-1</v>
      </c>
      <c r="D6" s="33">
        <v>-11</v>
      </c>
      <c r="E6" s="33">
        <v>-45</v>
      </c>
      <c r="F6" s="33">
        <v>-2</v>
      </c>
      <c r="G6" s="33"/>
      <c r="H6" s="33">
        <v>-4</v>
      </c>
      <c r="I6" s="33">
        <v>-14</v>
      </c>
      <c r="J6" s="33"/>
      <c r="K6" s="33">
        <v>-1</v>
      </c>
      <c r="L6" s="33">
        <v>-7</v>
      </c>
      <c r="M6" s="33">
        <v>-4</v>
      </c>
      <c r="N6" s="33">
        <v>-2</v>
      </c>
      <c r="O6" s="33">
        <v>-9</v>
      </c>
      <c r="P6" s="33">
        <v>-9</v>
      </c>
    </row>
    <row r="7" spans="2:17" ht="20.100000000000001" customHeight="1" x14ac:dyDescent="0.2">
      <c r="B7" s="39" t="s">
        <v>3</v>
      </c>
      <c r="C7" s="3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2:17" ht="20.100000000000001" customHeight="1" x14ac:dyDescent="0.2">
      <c r="B8" s="40" t="s">
        <v>4</v>
      </c>
      <c r="C8" s="34"/>
      <c r="D8" s="30"/>
      <c r="E8" s="30"/>
      <c r="F8" s="30">
        <v>-2</v>
      </c>
      <c r="G8" s="30"/>
      <c r="H8" s="30"/>
      <c r="I8" s="30">
        <v>-4</v>
      </c>
      <c r="J8" s="30"/>
      <c r="K8" s="30"/>
      <c r="L8" s="30">
        <v>-2</v>
      </c>
      <c r="M8" s="30"/>
      <c r="N8" s="30"/>
      <c r="O8" s="30"/>
      <c r="P8" s="30"/>
    </row>
    <row r="9" spans="2:17" ht="20.100000000000001" customHeight="1" x14ac:dyDescent="0.2">
      <c r="B9" s="40" t="s">
        <v>5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7" ht="20.100000000000001" customHeight="1" x14ac:dyDescent="0.2">
      <c r="B10" s="40" t="s">
        <v>6</v>
      </c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7" ht="20.100000000000001" customHeight="1" x14ac:dyDescent="0.2">
      <c r="B11" s="40" t="s">
        <v>7</v>
      </c>
      <c r="C11" s="3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7" ht="20.100000000000001" customHeight="1" x14ac:dyDescent="0.2">
      <c r="B12" s="39" t="s">
        <v>8</v>
      </c>
      <c r="C12" s="3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2:17" ht="20.100000000000001" customHeight="1" x14ac:dyDescent="0.2">
      <c r="B13" s="39" t="s">
        <v>19</v>
      </c>
      <c r="C13" s="3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7" ht="20.100000000000001" customHeight="1" x14ac:dyDescent="0.2">
      <c r="B14" s="40" t="s">
        <v>44</v>
      </c>
      <c r="C14" s="3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7" ht="25.5" x14ac:dyDescent="0.2">
      <c r="B15" s="39" t="s">
        <v>45</v>
      </c>
      <c r="C15" s="3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7" ht="27.75" customHeight="1" x14ac:dyDescent="0.2">
      <c r="B16" s="39" t="s">
        <v>57</v>
      </c>
      <c r="C16" s="34"/>
      <c r="D16" s="30"/>
      <c r="E16" s="30"/>
      <c r="F16" s="30"/>
      <c r="G16" s="30"/>
      <c r="H16" s="30"/>
      <c r="I16" s="30"/>
      <c r="J16" s="30"/>
      <c r="K16" s="30">
        <v>-20</v>
      </c>
      <c r="L16" s="30"/>
      <c r="M16" s="30"/>
      <c r="N16" s="30"/>
      <c r="O16" s="30"/>
      <c r="P16" s="30">
        <v>-20</v>
      </c>
    </row>
    <row r="17" spans="2:16" ht="20.100000000000001" customHeight="1" x14ac:dyDescent="0.2">
      <c r="B17" s="40" t="s">
        <v>46</v>
      </c>
      <c r="C17" s="3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ht="20.100000000000001" customHeight="1" x14ac:dyDescent="0.2">
      <c r="B18" s="40" t="s">
        <v>29</v>
      </c>
      <c r="C18" s="34">
        <v>-10</v>
      </c>
      <c r="D18" s="30"/>
      <c r="E18" s="30">
        <v>-6</v>
      </c>
      <c r="F18" s="30">
        <v>-2</v>
      </c>
      <c r="G18" s="30">
        <v>-2</v>
      </c>
      <c r="H18" s="30"/>
      <c r="I18" s="30"/>
      <c r="J18" s="30"/>
      <c r="K18" s="30"/>
      <c r="L18" s="30">
        <v>-8</v>
      </c>
      <c r="M18" s="30"/>
      <c r="N18" s="30"/>
      <c r="O18" s="30"/>
      <c r="P18" s="30"/>
    </row>
    <row r="19" spans="2:16" ht="15.75" customHeight="1" thickBot="1" x14ac:dyDescent="0.25">
      <c r="B19" s="41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20.100000000000001" customHeight="1" thickTop="1" thickBot="1" x14ac:dyDescent="0.25">
      <c r="B20" s="9" t="s">
        <v>20</v>
      </c>
      <c r="C20" s="1">
        <f>100+SUM(C6:C19)</f>
        <v>89</v>
      </c>
      <c r="D20" s="1">
        <f>100+SUM(D6:D19)</f>
        <v>89</v>
      </c>
      <c r="E20" s="1">
        <f>100+SUM(E6:E19)</f>
        <v>49</v>
      </c>
      <c r="F20" s="1">
        <f>100+SUM(F6:F19)</f>
        <v>94</v>
      </c>
      <c r="G20" s="1">
        <v>98</v>
      </c>
      <c r="H20" s="1">
        <f t="shared" ref="H20:P20" si="0">100+SUM(H6:H19)</f>
        <v>96</v>
      </c>
      <c r="I20" s="1">
        <f t="shared" si="0"/>
        <v>82</v>
      </c>
      <c r="J20" s="1">
        <f t="shared" si="0"/>
        <v>100</v>
      </c>
      <c r="K20" s="1">
        <f t="shared" si="0"/>
        <v>79</v>
      </c>
      <c r="L20" s="1">
        <f t="shared" si="0"/>
        <v>83</v>
      </c>
      <c r="M20" s="1">
        <f t="shared" si="0"/>
        <v>96</v>
      </c>
      <c r="N20" s="1">
        <f t="shared" si="0"/>
        <v>98</v>
      </c>
      <c r="O20" s="1">
        <f t="shared" si="0"/>
        <v>91</v>
      </c>
      <c r="P20" s="1">
        <f t="shared" si="0"/>
        <v>71</v>
      </c>
    </row>
    <row r="21" spans="2:16" ht="20.100000000000001" customHeight="1" thickTop="1" x14ac:dyDescent="0.2">
      <c r="B21" s="6" t="s">
        <v>9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2:16" ht="20.100000000000001" customHeight="1" x14ac:dyDescent="0.2">
      <c r="B22" s="7" t="s">
        <v>10</v>
      </c>
      <c r="C22" s="34"/>
      <c r="D22" s="30"/>
      <c r="E22" s="30">
        <v>-5</v>
      </c>
      <c r="F22" s="30"/>
      <c r="G22" s="30"/>
      <c r="H22" s="30">
        <v>-10</v>
      </c>
      <c r="I22" s="30"/>
      <c r="J22" s="30"/>
      <c r="K22" s="30"/>
      <c r="L22" s="30"/>
      <c r="M22" s="30"/>
      <c r="N22" s="30">
        <v>-5</v>
      </c>
      <c r="O22" s="30"/>
      <c r="P22" s="30"/>
    </row>
    <row r="23" spans="2:16" ht="20.100000000000001" customHeight="1" x14ac:dyDescent="0.2">
      <c r="B23" s="7" t="s">
        <v>11</v>
      </c>
      <c r="C23" s="34"/>
      <c r="D23" s="30"/>
      <c r="E23" s="30"/>
      <c r="F23" s="30"/>
      <c r="G23" s="30"/>
      <c r="H23" s="30"/>
      <c r="I23" s="30"/>
      <c r="J23" s="30"/>
      <c r="K23" s="30"/>
      <c r="L23" s="30"/>
      <c r="M23" s="30">
        <v>-20</v>
      </c>
      <c r="N23" s="30">
        <v>-10</v>
      </c>
      <c r="O23" s="30"/>
      <c r="P23" s="30"/>
    </row>
    <row r="24" spans="2:16" ht="20.100000000000001" customHeight="1" thickBot="1" x14ac:dyDescent="0.25">
      <c r="B24" s="8" t="s">
        <v>12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ht="20.100000000000001" customHeight="1" thickTop="1" thickBot="1" x14ac:dyDescent="0.25">
      <c r="B25" s="9" t="s">
        <v>21</v>
      </c>
      <c r="C25" s="1">
        <f>100+SUM(C21:C24)</f>
        <v>100</v>
      </c>
      <c r="D25" s="1">
        <f t="shared" ref="D25:P25" si="1">100+SUM(D21:D24)</f>
        <v>100</v>
      </c>
      <c r="E25" s="1">
        <f t="shared" si="1"/>
        <v>95</v>
      </c>
      <c r="F25" s="1">
        <f t="shared" si="1"/>
        <v>100</v>
      </c>
      <c r="G25" s="1">
        <f t="shared" si="1"/>
        <v>100</v>
      </c>
      <c r="H25" s="1">
        <f t="shared" si="1"/>
        <v>90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80</v>
      </c>
      <c r="N25" s="1">
        <f t="shared" si="1"/>
        <v>85</v>
      </c>
      <c r="O25" s="1">
        <f t="shared" si="1"/>
        <v>100</v>
      </c>
      <c r="P25" s="1">
        <f t="shared" si="1"/>
        <v>100</v>
      </c>
    </row>
    <row r="26" spans="2:16" ht="20.100000000000001" customHeight="1" thickTop="1" thickBot="1" x14ac:dyDescent="0.25">
      <c r="B26" s="10" t="s">
        <v>13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30</v>
      </c>
    </row>
    <row r="27" spans="2:16" ht="20.100000000000001" customHeight="1" thickTop="1" thickBot="1" x14ac:dyDescent="0.25">
      <c r="B27" s="9" t="s">
        <v>22</v>
      </c>
      <c r="C27" s="1">
        <f>SUM(C20,C25,C26)</f>
        <v>189</v>
      </c>
      <c r="D27" s="1">
        <f>SUM(D20,D25,D26)</f>
        <v>189</v>
      </c>
      <c r="E27" s="1">
        <f t="shared" ref="E27:P27" si="2">SUM(E20,E25,E26)</f>
        <v>144</v>
      </c>
      <c r="F27" s="1">
        <f t="shared" si="2"/>
        <v>194</v>
      </c>
      <c r="G27" s="1">
        <f t="shared" si="2"/>
        <v>198</v>
      </c>
      <c r="H27" s="1">
        <f t="shared" si="2"/>
        <v>186</v>
      </c>
      <c r="I27" s="1">
        <f t="shared" si="2"/>
        <v>182</v>
      </c>
      <c r="J27" s="1">
        <f t="shared" si="2"/>
        <v>200</v>
      </c>
      <c r="K27" s="1">
        <f t="shared" si="2"/>
        <v>179</v>
      </c>
      <c r="L27" s="1">
        <f t="shared" si="2"/>
        <v>183</v>
      </c>
      <c r="M27" s="1">
        <f t="shared" si="2"/>
        <v>176</v>
      </c>
      <c r="N27" s="1">
        <f t="shared" si="2"/>
        <v>183</v>
      </c>
      <c r="O27" s="1">
        <f t="shared" si="2"/>
        <v>191</v>
      </c>
      <c r="P27" s="1">
        <f t="shared" si="2"/>
        <v>201</v>
      </c>
    </row>
    <row r="28" spans="2:16" ht="20.100000000000001" customHeight="1" thickTop="1" thickBot="1" x14ac:dyDescent="0.25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0.100000000000001" customHeight="1" thickTop="1" x14ac:dyDescent="0.2">
      <c r="B29" s="12" t="s">
        <v>14</v>
      </c>
      <c r="C29" s="26">
        <f t="shared" ref="C29:P29" si="3">RANK(C27,$C$27:$P$27)</f>
        <v>6</v>
      </c>
      <c r="D29" s="26">
        <f t="shared" si="3"/>
        <v>6</v>
      </c>
      <c r="E29" s="26">
        <f t="shared" si="3"/>
        <v>14</v>
      </c>
      <c r="F29" s="26">
        <f t="shared" si="3"/>
        <v>4</v>
      </c>
      <c r="G29" s="26">
        <f t="shared" si="3"/>
        <v>3</v>
      </c>
      <c r="H29" s="26">
        <f t="shared" si="3"/>
        <v>8</v>
      </c>
      <c r="I29" s="26">
        <f t="shared" si="3"/>
        <v>11</v>
      </c>
      <c r="J29" s="26">
        <f t="shared" si="3"/>
        <v>2</v>
      </c>
      <c r="K29" s="26">
        <f t="shared" si="3"/>
        <v>12</v>
      </c>
      <c r="L29" s="26">
        <f t="shared" si="3"/>
        <v>9</v>
      </c>
      <c r="M29" s="26">
        <f t="shared" si="3"/>
        <v>13</v>
      </c>
      <c r="N29" s="26">
        <f t="shared" si="3"/>
        <v>9</v>
      </c>
      <c r="O29" s="26">
        <f t="shared" si="3"/>
        <v>5</v>
      </c>
      <c r="P29" s="26">
        <f t="shared" si="3"/>
        <v>1</v>
      </c>
    </row>
    <row r="30" spans="2:16" ht="20.100000000000001" customHeight="1" thickBot="1" x14ac:dyDescent="0.25">
      <c r="B30" s="13" t="s">
        <v>15</v>
      </c>
      <c r="C30" s="25" t="str">
        <f>HLOOKUP(C27,'Bảng qui định xếp loại'!$A$3:$E$4,2,1)</f>
        <v>TB</v>
      </c>
      <c r="D30" s="25" t="str">
        <f>HLOOKUP(D27,'Bảng qui định xếp loại'!$A$3:$E$4,2,1)</f>
        <v>TB</v>
      </c>
      <c r="E30" s="25" t="str">
        <f>HLOOKUP(E27,'Bảng qui định xếp loại'!$A$3:$E$4,2,1)</f>
        <v>Yếu</v>
      </c>
      <c r="F30" s="25" t="str">
        <f>HLOOKUP(F27,'Bảng qui định xếp loại'!$A$3:$E$4,2,1)</f>
        <v>Khá</v>
      </c>
      <c r="G30" s="25" t="str">
        <f>HLOOKUP(G27,'Bảng qui định xếp loại'!$A$3:$E$4,2,1)</f>
        <v>Tốt</v>
      </c>
      <c r="H30" s="25" t="str">
        <f>HLOOKUP(H27,'Bảng qui định xếp loại'!$A$3:$E$4,2,1)</f>
        <v>TB</v>
      </c>
      <c r="I30" s="25" t="str">
        <f>HLOOKUP(I27,'Bảng qui định xếp loại'!$A$3:$E$4,2,1)</f>
        <v>Yếu</v>
      </c>
      <c r="J30" s="25" t="str">
        <f>HLOOKUP(J27,'Bảng qui định xếp loại'!$A$3:$E$4,2,1)</f>
        <v>Tốt</v>
      </c>
      <c r="K30" s="25" t="str">
        <f>HLOOKUP(K27,'Bảng qui định xếp loại'!$A$3:$E$4,2,1)</f>
        <v>Yếu</v>
      </c>
      <c r="L30" s="25" t="str">
        <f>HLOOKUP(L27,'Bảng qui định xếp loại'!$A$3:$E$4,2,1)</f>
        <v>Yếu</v>
      </c>
      <c r="M30" s="25" t="str">
        <f>HLOOKUP(M27,'Bảng qui định xếp loại'!$A$3:$E$4,2,1)</f>
        <v>Yếu</v>
      </c>
      <c r="N30" s="25" t="str">
        <f>HLOOKUP(N27,'Bảng qui định xếp loại'!$A$3:$E$4,2,1)</f>
        <v>Yếu</v>
      </c>
      <c r="O30" s="25" t="str">
        <f>HLOOKUP(O27,'Bảng qui định xếp loại'!$A$3:$E$4,2,1)</f>
        <v>Khá</v>
      </c>
      <c r="P30" s="25" t="str">
        <f>HLOOKUP(P27,'Bảng qui định xếp loại'!$A$3:$E$4,2,1)</f>
        <v>Tốt</v>
      </c>
    </row>
    <row r="31" spans="2:16" ht="13.5" thickTop="1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phoneticPr fontId="11" type="noConversion"/>
  <conditionalFormatting sqref="C29:P29">
    <cfRule type="cellIs" dxfId="2" priority="1" stopIfTrue="1" operator="greaterThan">
      <formula>12</formula>
    </cfRule>
    <cfRule type="cellIs" dxfId="1" priority="2" stopIfTrue="1" operator="greaterThan">
      <formula>24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9.125" defaultRowHeight="15" x14ac:dyDescent="0.2"/>
  <cols>
    <col min="1" max="1" width="2.625" style="18" customWidth="1"/>
    <col min="2" max="2" width="7.375" style="18" customWidth="1"/>
    <col min="3" max="3" width="118.75" style="18" customWidth="1"/>
    <col min="4" max="16384" width="9.125" style="18"/>
  </cols>
  <sheetData>
    <row r="1" spans="1:17" ht="22.5" customHeight="1" x14ac:dyDescent="0.2">
      <c r="A1" s="55" t="s">
        <v>48</v>
      </c>
      <c r="B1" s="55"/>
      <c r="C1" s="55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 x14ac:dyDescent="0.2">
      <c r="B2" s="52" t="s">
        <v>17</v>
      </c>
      <c r="C2" s="53"/>
    </row>
    <row r="3" spans="1:17" ht="4.5" customHeight="1" thickBot="1" x14ac:dyDescent="0.25">
      <c r="B3" s="17"/>
      <c r="C3" s="17"/>
    </row>
    <row r="4" spans="1:17" ht="17.100000000000001" customHeight="1" thickTop="1" thickBot="1" x14ac:dyDescent="0.25">
      <c r="B4" s="19" t="s">
        <v>18</v>
      </c>
      <c r="C4" s="20"/>
    </row>
    <row r="5" spans="1:17" ht="17.100000000000001" customHeight="1" thickTop="1" x14ac:dyDescent="0.2">
      <c r="B5" s="48" t="s">
        <v>30</v>
      </c>
      <c r="C5" s="21" t="s">
        <v>59</v>
      </c>
    </row>
    <row r="6" spans="1:17" ht="17.100000000000001" customHeight="1" x14ac:dyDescent="0.2">
      <c r="B6" s="49"/>
      <c r="C6" s="23"/>
    </row>
    <row r="7" spans="1:17" ht="17.100000000000001" customHeight="1" x14ac:dyDescent="0.2">
      <c r="B7" s="48" t="s">
        <v>31</v>
      </c>
      <c r="C7" s="28" t="s">
        <v>49</v>
      </c>
    </row>
    <row r="8" spans="1:17" ht="17.100000000000001" customHeight="1" x14ac:dyDescent="0.2">
      <c r="B8" s="49"/>
      <c r="C8" s="23"/>
    </row>
    <row r="9" spans="1:17" ht="17.100000000000001" customHeight="1" x14ac:dyDescent="0.2">
      <c r="B9" s="48" t="s">
        <v>32</v>
      </c>
      <c r="C9" s="29" t="s">
        <v>58</v>
      </c>
    </row>
    <row r="10" spans="1:17" ht="17.100000000000001" customHeight="1" x14ac:dyDescent="0.2">
      <c r="B10" s="49"/>
      <c r="C10" s="23"/>
    </row>
    <row r="11" spans="1:17" ht="17.100000000000001" customHeight="1" x14ac:dyDescent="0.2">
      <c r="B11" s="48" t="s">
        <v>33</v>
      </c>
      <c r="C11" s="22" t="s">
        <v>50</v>
      </c>
    </row>
    <row r="12" spans="1:17" ht="17.100000000000001" customHeight="1" x14ac:dyDescent="0.2">
      <c r="B12" s="49"/>
      <c r="C12" s="23"/>
    </row>
    <row r="13" spans="1:17" ht="17.100000000000001" customHeight="1" x14ac:dyDescent="0.2">
      <c r="B13" s="48" t="s">
        <v>34</v>
      </c>
      <c r="C13" s="22" t="s">
        <v>60</v>
      </c>
    </row>
    <row r="14" spans="1:17" ht="17.100000000000001" customHeight="1" x14ac:dyDescent="0.2">
      <c r="B14" s="49"/>
      <c r="C14" s="23"/>
    </row>
    <row r="15" spans="1:17" ht="17.100000000000001" customHeight="1" x14ac:dyDescent="0.2">
      <c r="B15" s="48" t="s">
        <v>35</v>
      </c>
      <c r="C15" s="22" t="s">
        <v>61</v>
      </c>
    </row>
    <row r="16" spans="1:17" ht="17.100000000000001" customHeight="1" x14ac:dyDescent="0.2">
      <c r="B16" s="49"/>
      <c r="C16" s="23"/>
    </row>
    <row r="17" spans="2:3" ht="17.100000000000001" customHeight="1" x14ac:dyDescent="0.2">
      <c r="B17" s="48" t="s">
        <v>36</v>
      </c>
      <c r="C17" s="22" t="s">
        <v>51</v>
      </c>
    </row>
    <row r="18" spans="2:3" ht="17.100000000000001" customHeight="1" x14ac:dyDescent="0.2">
      <c r="B18" s="49"/>
      <c r="C18" s="23"/>
    </row>
    <row r="19" spans="2:3" ht="17.100000000000001" customHeight="1" x14ac:dyDescent="0.2">
      <c r="B19" s="48" t="s">
        <v>37</v>
      </c>
      <c r="C19" s="22"/>
    </row>
    <row r="20" spans="2:3" ht="17.100000000000001" customHeight="1" x14ac:dyDescent="0.2">
      <c r="B20" s="49"/>
      <c r="C20" s="23"/>
    </row>
    <row r="21" spans="2:3" ht="17.100000000000001" customHeight="1" x14ac:dyDescent="0.2">
      <c r="B21" s="48" t="s">
        <v>38</v>
      </c>
      <c r="C21" s="37" t="s">
        <v>62</v>
      </c>
    </row>
    <row r="22" spans="2:3" ht="17.100000000000001" customHeight="1" x14ac:dyDescent="0.2">
      <c r="B22" s="49"/>
      <c r="C22" s="23"/>
    </row>
    <row r="23" spans="2:3" ht="17.100000000000001" customHeight="1" x14ac:dyDescent="0.2">
      <c r="B23" s="48" t="s">
        <v>39</v>
      </c>
      <c r="C23" s="22" t="s">
        <v>52</v>
      </c>
    </row>
    <row r="24" spans="2:3" ht="17.100000000000001" customHeight="1" x14ac:dyDescent="0.2">
      <c r="B24" s="49"/>
      <c r="C24" s="23"/>
    </row>
    <row r="25" spans="2:3" ht="17.100000000000001" customHeight="1" x14ac:dyDescent="0.2">
      <c r="B25" s="48" t="s">
        <v>40</v>
      </c>
      <c r="C25" s="28" t="s">
        <v>53</v>
      </c>
    </row>
    <row r="26" spans="2:3" ht="17.100000000000001" customHeight="1" x14ac:dyDescent="0.2">
      <c r="B26" s="49"/>
      <c r="C26" s="28"/>
    </row>
    <row r="27" spans="2:3" ht="17.100000000000001" customHeight="1" x14ac:dyDescent="0.2">
      <c r="B27" s="48" t="s">
        <v>41</v>
      </c>
      <c r="C27" s="22" t="s">
        <v>54</v>
      </c>
    </row>
    <row r="28" spans="2:3" ht="17.100000000000001" customHeight="1" x14ac:dyDescent="0.2">
      <c r="B28" s="49"/>
      <c r="C28" s="23"/>
    </row>
    <row r="29" spans="2:3" ht="17.100000000000001" customHeight="1" x14ac:dyDescent="0.2">
      <c r="B29" s="48" t="s">
        <v>42</v>
      </c>
      <c r="C29" s="22" t="s">
        <v>55</v>
      </c>
    </row>
    <row r="30" spans="2:3" ht="17.100000000000001" customHeight="1" x14ac:dyDescent="0.2">
      <c r="B30" s="49"/>
      <c r="C30" s="23"/>
    </row>
    <row r="31" spans="2:3" ht="17.100000000000001" customHeight="1" x14ac:dyDescent="0.2">
      <c r="B31" s="50" t="s">
        <v>43</v>
      </c>
      <c r="C31" s="22" t="s">
        <v>56</v>
      </c>
    </row>
    <row r="32" spans="2:3" ht="17.100000000000001" customHeight="1" thickBot="1" x14ac:dyDescent="0.25">
      <c r="B32" s="51"/>
      <c r="C32" s="27"/>
    </row>
    <row r="33" ht="15.75" thickTop="1" x14ac:dyDescent="0.2"/>
  </sheetData>
  <mergeCells count="16">
    <mergeCell ref="A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5:B6"/>
    <mergeCell ref="B7:B8"/>
    <mergeCell ref="B9:B10"/>
    <mergeCell ref="B11:B12"/>
    <mergeCell ref="B13:B14"/>
    <mergeCell ref="B15:B16"/>
  </mergeCells>
  <phoneticPr fontId="11" type="noConversion"/>
  <pageMargins left="0.25" right="0.25" top="0.25" bottom="0.25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25" x14ac:dyDescent="0.2"/>
  <sheetData>
    <row r="1" spans="1:5" ht="18" x14ac:dyDescent="0.25">
      <c r="A1" s="54" t="s">
        <v>23</v>
      </c>
      <c r="B1" s="54"/>
      <c r="C1" s="54"/>
      <c r="D1" s="54"/>
      <c r="E1" s="54"/>
    </row>
    <row r="2" spans="1:5" ht="18" x14ac:dyDescent="0.25">
      <c r="A2" s="14"/>
      <c r="B2" s="14"/>
      <c r="C2" s="14"/>
      <c r="D2" s="14"/>
      <c r="E2" s="14"/>
    </row>
    <row r="3" spans="1:5" x14ac:dyDescent="0.2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x14ac:dyDescent="0.2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mergeCells count="1">
    <mergeCell ref="A1:E1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 khối 10</vt:lpstr>
      <vt:lpstr>Diễn giải khối 10</vt:lpstr>
      <vt:lpstr>Bảng qui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2015-11-30T08:27:13Z</cp:lastPrinted>
  <dcterms:created xsi:type="dcterms:W3CDTF">2013-08-24T15:42:38Z</dcterms:created>
  <dcterms:modified xsi:type="dcterms:W3CDTF">2015-11-30T09:21:39Z</dcterms:modified>
</cp:coreProperties>
</file>