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0" yWindow="0" windowWidth="12495" windowHeight="6060" activeTab="1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C20" i="1"/>
  <c r="C27" i="1" s="1"/>
  <c r="C30" i="1" s="1"/>
  <c r="D20" i="1"/>
  <c r="E20" i="1"/>
  <c r="F20" i="1"/>
  <c r="G20" i="1"/>
  <c r="G27" i="1" s="1"/>
  <c r="H20" i="1"/>
  <c r="I20" i="1"/>
  <c r="I27" i="1" s="1"/>
  <c r="J20" i="1"/>
  <c r="J27" i="1"/>
  <c r="J30" i="1" s="1"/>
  <c r="K20" i="1"/>
  <c r="K27" i="1" s="1"/>
  <c r="L20" i="1"/>
  <c r="L27" i="1" s="1"/>
  <c r="L30" i="1" s="1"/>
  <c r="M20" i="1"/>
  <c r="M27" i="1" s="1"/>
  <c r="N20" i="1"/>
  <c r="O20" i="1"/>
  <c r="O27" i="1" s="1"/>
  <c r="P20" i="1"/>
  <c r="Q20" i="1"/>
  <c r="Q27" i="1" s="1"/>
  <c r="R20" i="1"/>
  <c r="R27" i="1" s="1"/>
  <c r="R30" i="1" s="1"/>
  <c r="S20" i="1"/>
  <c r="S27" i="1" s="1"/>
  <c r="T20" i="1"/>
  <c r="U20" i="1"/>
  <c r="U27" i="1" s="1"/>
  <c r="V20" i="1"/>
  <c r="W20" i="1"/>
  <c r="W27" i="1" s="1"/>
  <c r="X20" i="1"/>
  <c r="Y20" i="1"/>
  <c r="Y27" i="1" s="1"/>
  <c r="Z20" i="1"/>
  <c r="Z27" i="1" s="1"/>
  <c r="Z30" i="1" s="1"/>
  <c r="AA20" i="1"/>
  <c r="AA27" i="1" s="1"/>
  <c r="AB20" i="1"/>
  <c r="AB27" i="1" s="1"/>
  <c r="AB30" i="1" s="1"/>
  <c r="AC20" i="1"/>
  <c r="AC27" i="1" s="1"/>
  <c r="B20" i="1"/>
  <c r="B25" i="1"/>
  <c r="V27" i="1" l="1"/>
  <c r="V30" i="1" s="1"/>
  <c r="E27" i="1"/>
  <c r="E30" i="1" s="1"/>
  <c r="N27" i="1"/>
  <c r="N30" i="1" s="1"/>
  <c r="T27" i="1"/>
  <c r="T30" i="1" s="1"/>
  <c r="B27" i="1"/>
  <c r="X27" i="1"/>
  <c r="X30" i="1" s="1"/>
  <c r="P27" i="1"/>
  <c r="P30" i="1" s="1"/>
  <c r="H27" i="1"/>
  <c r="F27" i="1"/>
  <c r="F30" i="1" s="1"/>
  <c r="D27" i="1"/>
  <c r="D30" i="1" s="1"/>
  <c r="B30" i="1"/>
  <c r="AC30" i="1"/>
  <c r="Y30" i="1"/>
  <c r="U30" i="1"/>
  <c r="Q30" i="1"/>
  <c r="M30" i="1"/>
  <c r="I30" i="1"/>
  <c r="G30" i="1"/>
  <c r="AA30" i="1"/>
  <c r="W30" i="1"/>
  <c r="S30" i="1"/>
  <c r="O30" i="1"/>
  <c r="K30" i="1"/>
  <c r="F29" i="1" l="1"/>
  <c r="H30" i="1"/>
  <c r="L29" i="1"/>
  <c r="AB29" i="1"/>
  <c r="E29" i="1"/>
  <c r="K29" i="1"/>
  <c r="O29" i="1"/>
  <c r="S29" i="1"/>
  <c r="W29" i="1"/>
  <c r="AA29" i="1"/>
  <c r="G29" i="1"/>
  <c r="I29" i="1"/>
  <c r="M29" i="1"/>
  <c r="Q29" i="1"/>
  <c r="U29" i="1"/>
  <c r="Y29" i="1"/>
  <c r="AC29" i="1"/>
  <c r="B29" i="1"/>
  <c r="Z29" i="1"/>
  <c r="R29" i="1"/>
  <c r="H29" i="1"/>
  <c r="X29" i="1"/>
  <c r="V29" i="1"/>
  <c r="P29" i="1"/>
  <c r="C29" i="1"/>
  <c r="D29" i="1"/>
  <c r="N29" i="1"/>
  <c r="J29" i="1"/>
  <c r="T29" i="1"/>
</calcChain>
</file>

<file path=xl/sharedStrings.xml><?xml version="1.0" encoding="utf-8"?>
<sst xmlns="http://schemas.openxmlformats.org/spreadsheetml/2006/main" count="121" uniqueCount="93">
  <si>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</si>
  <si>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</si>
  <si>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</si>
  <si>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</si>
  <si>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</si>
  <si>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</si>
  <si>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</si>
  <si>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</si>
  <si>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</si>
  <si>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</si>
  <si>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</si>
  <si>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</si>
  <si>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</si>
  <si>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</si>
  <si>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</si>
  <si>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</si>
  <si>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</si>
  <si>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</si>
  <si>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</si>
  <si>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</si>
  <si>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</si>
  <si>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</si>
  <si>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</si>
  <si>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</si>
  <si>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</si>
  <si>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</si>
  <si>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</si>
  <si>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</si>
  <si>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</si>
  <si>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</si>
  <si>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</si>
  <si>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</si>
  <si>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</si>
  <si>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</si>
  <si>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</si>
  <si>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</si>
  <si>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</si>
  <si>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</si>
  <si>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</si>
  <si>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</si>
  <si>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</si>
  <si>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</si>
  <si>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</si>
  <si>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</si>
  <si>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r>
      <t>12T</t>
    </r>
    <r>
      <rPr>
        <sz val="10"/>
        <rFont val="Times New Roman"/>
        <family val="1"/>
      </rPr>
      <t>7</t>
    </r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</si>
  <si>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</si>
  <si>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</si>
  <si>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</si>
  <si>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</si>
  <si>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</si>
  <si>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</si>
  <si>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</si>
  <si>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</si>
  <si>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</si>
  <si>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</si>
  <si>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</si>
  <si>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</si>
  <si>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</si>
  <si>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</si>
  <si>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</si>
  <si>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</si>
  <si>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</si>
  <si>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CĐ ko trực, đi muộn, không ghi lỗi</t>
  </si>
  <si>
    <t>Không tắt điện khóa cửa</t>
  </si>
  <si>
    <t>TUẦN THỨ: 15 - TỪ: 30/11/2015 ĐẾN 06/12/2015                                                                                                LỚP TRỰC: 11A1 - GVCN:  Trần Lệ Nguyễn Lam Phương</t>
  </si>
  <si>
    <t xml:space="preserve"> </t>
  </si>
  <si>
    <t>Thứ 3 vắng 3 P</t>
  </si>
  <si>
    <t>Thứ 3: trực nhật muộn ;thứ 4 : 1 giờ B môn sử ( Việt, Bình không nghiêm túc ) ; thứ 5 vắng 3 P, 2 ko sinh hoạt 15'</t>
  </si>
  <si>
    <t>Thứ 2 vắng 5P, thứ 3 vắng 1 P,3 đi học muộn ; thứ  4 vắng 1 phép ; thứ 6 vắng 1 P, 1 đi học muộn ( Quỳnh ) ; thứ 7 vắng 1 P</t>
  </si>
  <si>
    <t>Thứ 3 anh Thái sử dụng điện thoại ( địa ), vắng 2P ; thứ 2 vắng 1P; Thứ 5 chưa đổ rác; thứ 6 trực nhật muộn; thứ 7 vắng 2 P</t>
  </si>
  <si>
    <t xml:space="preserve">Thứ 3 vắng 2 P ; thứ 4 vắng 1 P, thứ 5 Lâm mặc sai đồng phục, thứ 6 vắng 6 P, Tuân cúp tiết ( anh ), sinh hoạt ồn </t>
  </si>
  <si>
    <t>Thứ 2 vắng 1P, thứ 3 vắng 2P, thứ 4 lớp ồn,</t>
  </si>
  <si>
    <t>Thứ 3 vắng 4 P, thứ 5 vắng 1P, thứ 6 văng 2P, 3 đi học muộn, thứ 7 vắng 1 P</t>
  </si>
  <si>
    <t>Thứ 3 vắng 2 P ( Hằng, Yến) , thứ 4 Đạt không đóng thùng, vắng 1 P, thứ 5 vắng 1 P, thứ 6 vắng 3 P, thứ 7 lớp ồn, 5 ko đeo bảng tên</t>
  </si>
  <si>
    <t>Thứ 3 vắng 3 P,thứ 4 1 P, thứ 5 1 p, thứ 6 1P, thứ 7 1p</t>
  </si>
  <si>
    <t>Thứ 2 vắng 1 P + 1 giờ C môn toán ( Cường gây rối trong lớp ), thứ 3 vắng 2P + 1 KP, thứ 4 5 ko bảng tên + vệ sinh bẩn, thứ 5 6 ko đồng phục + 1 giờ B môn sử ( bài cũ yếu ), thứ 6 vắng 4P</t>
  </si>
  <si>
    <t>Thứ 4 vệ sinh bẩn</t>
  </si>
  <si>
    <t>Thứ 3 Nghĩa đi học muộn, thứ 7 vắng 1 P</t>
  </si>
  <si>
    <t>Thứ 2 1 đi học muộn, thứ 3 vắng 1 P</t>
  </si>
  <si>
    <t>Thứ 3 Hùng đi học muộn, thứ 4 vắng 1 P, thứ 5 hai đi học muộn, thứ 6 vắng 1 P, thứ 7 vắng 1 P</t>
  </si>
  <si>
    <t>Thứ 2 vắng 2 P, thứ 3 vắng 2 P,thứ 4 vắng 1P,thứ 5 vắng 2 P, thứ 6 vắng 2 P, thứ 7 1 P</t>
  </si>
  <si>
    <t>Thứ 2 vắng 2 P ( Huyền, Kiên ), thứ 3 vắng 1 P ( Kiên )</t>
  </si>
  <si>
    <t>Thứ 5 vắng 1p( Băng)</t>
  </si>
  <si>
    <t>Thứ 3 cờ đỏ đi trực muộn, thứ 6 SH 15' ồn, thứ 7 trực nhật muộn + Thảo đi dép lê, không SH 15', không đeo bảng tên</t>
  </si>
  <si>
    <t>Thứ 2 vắng 1 P, 1 KP, thứ 4 vắng 1 P, SH ồn, thứ 5 vắng 1P, thứ 6 vắng 1 P, thứ 7 văng 1 P, thứ 6 + 7 sinh hoạt 15' ồn</t>
  </si>
  <si>
    <t xml:space="preserve">Thứ 7 2 mặc sai đồng phục ( Quỳnh, Hoài ), thứ 4 cờ đỏ đi trực muộn </t>
  </si>
  <si>
    <t>Thứ 6: 5 đi học muộn ; thứ 7 : sinh hoạt ồn, 1 không bảng tên, cộng 30 điểm quét cầu thang và dãy nhà phụ</t>
  </si>
  <si>
    <t xml:space="preserve">Thứ 2 vắng 2 P, thứ 3 vắng 1 P ,1 đi học muộn ( Dương ), thứ 4 1 đi học muộn ( Hiếu ), cộng 30 điểm quét sân trường </t>
  </si>
  <si>
    <t>Thứ 5 vắng 1P,1 không bảng tên; thứ 6 vắng 1 P, thứ 7 vắng 3 P</t>
  </si>
  <si>
    <t>Thứ 3 vắng 1 P, thứ 6 vắng 4 KP, thứ 5 1 đi học muộn ( Trường ), cờ đỏ đi trực không có sổ</t>
  </si>
  <si>
    <t>Thứ 2 vắng 3P ( Dung, Thảo, Thương ), thứ 5 vắng 1 P lớp ồn</t>
  </si>
  <si>
    <t>Thứ 2 vắng 4 P ( Yến, Vũ, Hà , Long ), thứ 3 vắng 1 P, thứ 4 SH ồn, thứ 5 vắng 2 P, 4 không SH 15 phút, chưa đổ rác , thứ 6 vắng 2 P, thứ 7 vắng 1P, thứ 4 cờ đỏ đi trực muộn</t>
  </si>
  <si>
    <t>Thứ 4 2 ko bảng tên, thứ 7 1 đi học muộn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</si>
</sst>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5" fillId="0" borderId="0" xfId="0" applyFont="1"/>
    <xf numFmtId="0" fontId="10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32" xfId="0" applyFont="1" applyBorder="1"/>
    <xf numFmtId="0" fontId="6" fillId="0" borderId="0" xfId="0" applyFont="1" applyBorder="1"/>
    <xf numFmtId="0" fontId="5" fillId="0" borderId="33" xfId="0" applyFont="1" applyBorder="1"/>
    <xf numFmtId="0" fontId="6" fillId="0" borderId="9" xfId="0" applyFont="1" applyBorder="1"/>
    <xf numFmtId="0" fontId="5" fillId="0" borderId="16" xfId="0" applyFont="1" applyBorder="1"/>
    <xf numFmtId="0" fontId="10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25" xfId="0" applyFont="1" applyBorder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15" fillId="0" borderId="7" xfId="0" applyFont="1" applyBorder="1" applyAlignment="1">
      <alignment horizontal="left" vertical="center"/>
    </xf>
    <xf numFmtId="0" fontId="6" fillId="0" borderId="42" xfId="0" applyFont="1" applyBorder="1"/>
    <xf numFmtId="0" fontId="6" fillId="0" borderId="19" xfId="0" applyFont="1" applyBorder="1" applyAlignment="1"/>
    <xf numFmtId="0" fontId="6" fillId="0" borderId="7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8" fillId="0" borderId="38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6"/>
  <sheetViews>
    <sheetView zoomScale="115" zoomScaleNormal="115" workbookViewId="0">
      <pane xSplit="1" ySplit="5" topLeftCell="B18" activePane="bottomRight" state="frozen"/>
      <selection pane="topRight" activeCell="C1" sqref="C1"/>
      <selection pane="bottomLeft" activeCell="A6" sqref="A6"/>
      <selection pane="bottomRight" activeCell="N15" sqref="N15"/>
    </sheetView>
  </sheetViews>
  <sheetFormatPr defaultRowHeight="12.75" x14ac:dyDescent="0.2"/>
  <cols>
    <col min="1" max="1" width="12.5703125" style="5" customWidth="1"/>
    <col min="2" max="29" width="4.7109375" style="5" customWidth="1"/>
    <col min="30" max="16384" width="9.140625" style="5"/>
  </cols>
  <sheetData>
    <row r="1" spans="1:29" ht="18.75" x14ac:dyDescent="0.2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18.75" x14ac:dyDescent="0.3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6" customHeight="1" thickBot="1" x14ac:dyDescent="0.25"/>
    <row r="4" spans="1:29" ht="13.5" thickTop="1" x14ac:dyDescent="0.2">
      <c r="A4" s="72" t="s">
        <v>61</v>
      </c>
      <c r="B4" s="80" t="s">
        <v>8</v>
      </c>
      <c r="C4" s="74" t="s">
        <v>9</v>
      </c>
      <c r="D4" s="74" t="s">
        <v>10</v>
      </c>
      <c r="E4" s="74" t="s">
        <v>11</v>
      </c>
      <c r="F4" s="74" t="s">
        <v>12</v>
      </c>
      <c r="G4" s="74" t="s">
        <v>13</v>
      </c>
      <c r="H4" s="74" t="s">
        <v>14</v>
      </c>
      <c r="I4" s="74" t="s">
        <v>22</v>
      </c>
      <c r="J4" s="74" t="s">
        <v>23</v>
      </c>
      <c r="K4" s="74" t="s">
        <v>24</v>
      </c>
      <c r="L4" s="74" t="s">
        <v>25</v>
      </c>
      <c r="M4" s="74" t="s">
        <v>26</v>
      </c>
      <c r="N4" s="74" t="s">
        <v>27</v>
      </c>
      <c r="O4" s="74" t="s">
        <v>46</v>
      </c>
      <c r="P4" s="74" t="s">
        <v>47</v>
      </c>
      <c r="Q4" s="74" t="s">
        <v>48</v>
      </c>
      <c r="R4" s="74" t="s">
        <v>49</v>
      </c>
      <c r="S4" s="74" t="s">
        <v>50</v>
      </c>
      <c r="T4" s="74" t="s">
        <v>51</v>
      </c>
      <c r="U4" s="74" t="s">
        <v>52</v>
      </c>
      <c r="V4" s="74" t="s">
        <v>53</v>
      </c>
      <c r="W4" s="74" t="s">
        <v>54</v>
      </c>
      <c r="X4" s="74" t="s">
        <v>55</v>
      </c>
      <c r="Y4" s="74" t="s">
        <v>56</v>
      </c>
      <c r="Z4" s="74" t="s">
        <v>57</v>
      </c>
      <c r="AA4" s="74" t="s">
        <v>58</v>
      </c>
      <c r="AB4" s="74" t="s">
        <v>59</v>
      </c>
      <c r="AC4" s="77" t="s">
        <v>60</v>
      </c>
    </row>
    <row r="5" spans="1:29" ht="13.5" thickBot="1" x14ac:dyDescent="0.25">
      <c r="A5" s="73"/>
      <c r="B5" s="81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8"/>
    </row>
    <row r="6" spans="1:29" ht="18.95" customHeight="1" thickTop="1" x14ac:dyDescent="0.2">
      <c r="A6" s="6" t="s">
        <v>4</v>
      </c>
      <c r="B6" s="7">
        <v>-5</v>
      </c>
      <c r="C6" s="56"/>
      <c r="D6" s="8">
        <v>-3</v>
      </c>
      <c r="E6" s="8">
        <v>-3</v>
      </c>
      <c r="F6" s="8">
        <v>-17</v>
      </c>
      <c r="G6" s="8">
        <v>-5</v>
      </c>
      <c r="H6" s="8">
        <v>-9</v>
      </c>
      <c r="I6" s="8">
        <v>-7</v>
      </c>
      <c r="J6" s="8">
        <v>-5</v>
      </c>
      <c r="K6" s="8">
        <v>-11</v>
      </c>
      <c r="L6" s="8">
        <v>-3</v>
      </c>
      <c r="M6" s="8">
        <v>-14</v>
      </c>
      <c r="N6" s="8"/>
      <c r="O6" s="8">
        <v>-7</v>
      </c>
      <c r="P6" s="8">
        <v>-7</v>
      </c>
      <c r="Q6" s="8"/>
      <c r="R6" s="8">
        <v>-7</v>
      </c>
      <c r="S6" s="9">
        <v>-9</v>
      </c>
      <c r="T6" s="9"/>
      <c r="U6" s="10">
        <v>-3</v>
      </c>
      <c r="V6" s="10">
        <v>-2</v>
      </c>
      <c r="W6" s="10">
        <v>-3</v>
      </c>
      <c r="X6" s="10">
        <v>-10</v>
      </c>
      <c r="Y6" s="10">
        <v>-10</v>
      </c>
      <c r="Z6" s="8">
        <v>-3</v>
      </c>
      <c r="AA6" s="8">
        <v>-4</v>
      </c>
      <c r="AB6" s="8">
        <v>-1</v>
      </c>
      <c r="AC6" s="60">
        <v>-10</v>
      </c>
    </row>
    <row r="7" spans="1:29" ht="18.95" customHeight="1" x14ac:dyDescent="0.2">
      <c r="A7" s="12" t="s">
        <v>32</v>
      </c>
      <c r="B7" s="13"/>
      <c r="C7" s="10"/>
      <c r="D7" s="10"/>
      <c r="E7" s="10">
        <v>-5</v>
      </c>
      <c r="F7" s="10"/>
      <c r="G7" s="10">
        <v>-10</v>
      </c>
      <c r="H7" s="10">
        <v>-5</v>
      </c>
      <c r="I7" s="10"/>
      <c r="J7" s="10"/>
      <c r="K7" s="10"/>
      <c r="L7" s="10"/>
      <c r="M7" s="10"/>
      <c r="N7" s="10"/>
      <c r="O7" s="10"/>
      <c r="P7" s="10"/>
      <c r="Q7" s="10">
        <v>-5</v>
      </c>
      <c r="R7" s="10"/>
      <c r="S7" s="14">
        <v>-5</v>
      </c>
      <c r="T7" s="14">
        <v>-5</v>
      </c>
      <c r="U7" s="10"/>
      <c r="V7" s="10"/>
      <c r="W7" s="10"/>
      <c r="X7" s="10"/>
      <c r="Y7" s="10"/>
      <c r="Z7" s="10"/>
      <c r="AA7" s="10"/>
      <c r="AB7" s="10"/>
      <c r="AC7" s="15">
        <v>-5</v>
      </c>
    </row>
    <row r="8" spans="1:29" ht="18.95" customHeight="1" x14ac:dyDescent="0.2">
      <c r="A8" s="16" t="s">
        <v>1</v>
      </c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-4</v>
      </c>
      <c r="O8" s="10">
        <v>-2</v>
      </c>
      <c r="P8" s="10"/>
      <c r="Q8" s="10"/>
      <c r="R8" s="10"/>
      <c r="S8" s="14">
        <v>-12</v>
      </c>
      <c r="T8" s="14"/>
      <c r="U8" s="10"/>
      <c r="V8" s="10"/>
      <c r="W8" s="10"/>
      <c r="X8" s="10"/>
      <c r="Y8" s="10"/>
      <c r="Z8" s="10"/>
      <c r="AA8" s="10"/>
      <c r="AB8" s="10"/>
      <c r="AC8" s="15"/>
    </row>
    <row r="9" spans="1:29" ht="18.95" customHeight="1" x14ac:dyDescent="0.2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95" customHeight="1" x14ac:dyDescent="0.2">
      <c r="A10" s="16" t="s">
        <v>5</v>
      </c>
      <c r="B10" s="13">
        <v>-2</v>
      </c>
      <c r="C10" s="10"/>
      <c r="D10" s="10"/>
      <c r="E10" s="10"/>
      <c r="F10" s="10"/>
      <c r="G10" s="10"/>
      <c r="H10" s="10"/>
      <c r="I10" s="10"/>
      <c r="J10" s="10">
        <v>-2</v>
      </c>
      <c r="K10" s="10"/>
      <c r="L10" s="10"/>
      <c r="M10" s="10"/>
      <c r="N10" s="10"/>
      <c r="O10" s="10">
        <v>-10</v>
      </c>
      <c r="P10" s="10"/>
      <c r="Q10" s="10">
        <v>-2</v>
      </c>
      <c r="R10" s="10"/>
      <c r="S10" s="14">
        <v>-10</v>
      </c>
      <c r="T10" s="14"/>
      <c r="U10" s="10"/>
      <c r="V10" s="10">
        <v>-4</v>
      </c>
      <c r="W10" s="10"/>
      <c r="X10" s="10"/>
      <c r="Y10" s="10"/>
      <c r="Z10" s="10"/>
      <c r="AA10" s="10"/>
      <c r="AB10" s="10"/>
      <c r="AC10" s="15"/>
    </row>
    <row r="11" spans="1:29" ht="18.95" customHeight="1" x14ac:dyDescent="0.2">
      <c r="A11" s="16" t="s">
        <v>2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-2</v>
      </c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95" customHeight="1" x14ac:dyDescent="0.2">
      <c r="A12" s="12" t="s">
        <v>3</v>
      </c>
      <c r="B12" s="13">
        <v>-5</v>
      </c>
      <c r="C12" s="10"/>
      <c r="D12" s="10"/>
      <c r="E12" s="10">
        <v>-5</v>
      </c>
      <c r="F12" s="10"/>
      <c r="G12" s="10"/>
      <c r="H12" s="10">
        <v>-5</v>
      </c>
      <c r="I12" s="10">
        <v>-15</v>
      </c>
      <c r="J12" s="10"/>
      <c r="K12" s="10"/>
      <c r="L12" s="10">
        <v>-5</v>
      </c>
      <c r="M12" s="10"/>
      <c r="N12" s="10"/>
      <c r="O12" s="10">
        <v>-5</v>
      </c>
      <c r="P12" s="10"/>
      <c r="Q12" s="10">
        <v>-5</v>
      </c>
      <c r="R12" s="10"/>
      <c r="S12" s="14"/>
      <c r="T12" s="14"/>
      <c r="U12" s="10"/>
      <c r="V12" s="10"/>
      <c r="W12" s="10"/>
      <c r="X12" s="10"/>
      <c r="Y12" s="10"/>
      <c r="Z12" s="10"/>
      <c r="AA12" s="10">
        <v>-5</v>
      </c>
      <c r="AB12" s="10"/>
      <c r="AC12" s="15">
        <v>-10</v>
      </c>
    </row>
    <row r="13" spans="1:29" ht="23.25" customHeight="1" x14ac:dyDescent="0.2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95" customHeight="1" x14ac:dyDescent="0.2">
      <c r="A14" s="16" t="s">
        <v>45</v>
      </c>
      <c r="B14" s="13"/>
      <c r="C14" s="10"/>
      <c r="D14" s="10"/>
      <c r="E14" s="10"/>
      <c r="F14" s="10"/>
      <c r="G14" s="10"/>
      <c r="H14" s="10">
        <v>-5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4"/>
      <c r="T14" s="14"/>
      <c r="U14" s="10"/>
      <c r="V14" s="10"/>
      <c r="W14" s="10"/>
      <c r="X14" s="10"/>
      <c r="Y14" s="10"/>
      <c r="Z14" s="10"/>
      <c r="AA14" s="10"/>
      <c r="AB14" s="10"/>
      <c r="AC14" s="15"/>
    </row>
    <row r="15" spans="1:29" ht="33.75" x14ac:dyDescent="0.2">
      <c r="A15" s="12" t="s">
        <v>62</v>
      </c>
      <c r="B15" s="13"/>
      <c r="C15" s="10"/>
      <c r="D15" s="10"/>
      <c r="E15" s="10"/>
      <c r="F15" s="10"/>
      <c r="G15" s="10"/>
      <c r="H15" s="10"/>
      <c r="I15" s="10"/>
      <c r="J15" s="10"/>
      <c r="K15" s="10">
        <v>-5</v>
      </c>
      <c r="L15" s="10"/>
      <c r="M15" s="10"/>
      <c r="N15" s="10">
        <v>-5</v>
      </c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>
        <v>-5</v>
      </c>
    </row>
    <row r="16" spans="1:29" ht="18.95" customHeight="1" x14ac:dyDescent="0.2">
      <c r="A16" s="16" t="s">
        <v>43</v>
      </c>
      <c r="B16" s="13"/>
      <c r="C16" s="10"/>
      <c r="D16" s="10"/>
      <c r="E16" s="10"/>
      <c r="F16" s="10"/>
      <c r="G16" s="10">
        <v>-20</v>
      </c>
      <c r="H16" s="10" t="s">
        <v>65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1:29" ht="18.95" customHeight="1" x14ac:dyDescent="0.2">
      <c r="A17" s="62" t="s">
        <v>63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1:29" ht="18.95" customHeight="1" x14ac:dyDescent="0.2">
      <c r="A18" s="16" t="s">
        <v>7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-5</v>
      </c>
      <c r="O18" s="10"/>
      <c r="P18" s="10"/>
      <c r="Q18" s="10">
        <v>-5</v>
      </c>
      <c r="R18" s="10"/>
      <c r="S18" s="14"/>
      <c r="T18" s="14"/>
      <c r="U18" s="10"/>
      <c r="V18" s="10"/>
      <c r="W18" s="10"/>
      <c r="X18" s="56"/>
      <c r="Y18" s="10"/>
      <c r="Z18" s="10"/>
      <c r="AA18" s="10"/>
      <c r="AB18" s="10"/>
      <c r="AC18" s="15"/>
    </row>
    <row r="19" spans="1:29" ht="18.95" customHeight="1" thickBot="1" x14ac:dyDescent="0.25">
      <c r="A19" s="44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2"/>
      <c r="U19" s="41"/>
      <c r="V19" s="41"/>
      <c r="W19" s="41"/>
      <c r="X19" s="41"/>
      <c r="Y19" s="41"/>
      <c r="Z19" s="41"/>
      <c r="AA19" s="41"/>
      <c r="AB19" s="41"/>
      <c r="AC19" s="43"/>
    </row>
    <row r="20" spans="1:29" ht="23.25" customHeight="1" thickTop="1" thickBot="1" x14ac:dyDescent="0.25">
      <c r="A20" s="22" t="s">
        <v>29</v>
      </c>
      <c r="B20" s="23">
        <f t="shared" ref="B20:AC20" si="0">100+SUM(B6:B19)</f>
        <v>88</v>
      </c>
      <c r="C20" s="23">
        <f t="shared" si="0"/>
        <v>100</v>
      </c>
      <c r="D20" s="23">
        <f t="shared" si="0"/>
        <v>97</v>
      </c>
      <c r="E20" s="23">
        <f t="shared" si="0"/>
        <v>87</v>
      </c>
      <c r="F20" s="23">
        <f t="shared" si="0"/>
        <v>83</v>
      </c>
      <c r="G20" s="23">
        <f t="shared" si="0"/>
        <v>65</v>
      </c>
      <c r="H20" s="23">
        <f t="shared" si="0"/>
        <v>76</v>
      </c>
      <c r="I20" s="23">
        <f t="shared" si="0"/>
        <v>78</v>
      </c>
      <c r="J20" s="23">
        <f t="shared" si="0"/>
        <v>93</v>
      </c>
      <c r="K20" s="23">
        <f t="shared" si="0"/>
        <v>84</v>
      </c>
      <c r="L20" s="23">
        <f t="shared" si="0"/>
        <v>92</v>
      </c>
      <c r="M20" s="23">
        <f t="shared" si="0"/>
        <v>86</v>
      </c>
      <c r="N20" s="23">
        <f t="shared" si="0"/>
        <v>86</v>
      </c>
      <c r="O20" s="23">
        <f t="shared" si="0"/>
        <v>76</v>
      </c>
      <c r="P20" s="23">
        <f t="shared" si="0"/>
        <v>93</v>
      </c>
      <c r="Q20" s="23">
        <f t="shared" si="0"/>
        <v>81</v>
      </c>
      <c r="R20" s="23">
        <f t="shared" si="0"/>
        <v>93</v>
      </c>
      <c r="S20" s="23">
        <f t="shared" si="0"/>
        <v>64</v>
      </c>
      <c r="T20" s="23">
        <f t="shared" si="0"/>
        <v>95</v>
      </c>
      <c r="U20" s="23">
        <f t="shared" si="0"/>
        <v>97</v>
      </c>
      <c r="V20" s="23">
        <f t="shared" si="0"/>
        <v>94</v>
      </c>
      <c r="W20" s="23">
        <f t="shared" si="0"/>
        <v>97</v>
      </c>
      <c r="X20" s="23">
        <f t="shared" si="0"/>
        <v>90</v>
      </c>
      <c r="Y20" s="23">
        <f t="shared" si="0"/>
        <v>90</v>
      </c>
      <c r="Z20" s="23">
        <f t="shared" si="0"/>
        <v>97</v>
      </c>
      <c r="AA20" s="23">
        <f t="shared" si="0"/>
        <v>91</v>
      </c>
      <c r="AB20" s="23">
        <f t="shared" si="0"/>
        <v>99</v>
      </c>
      <c r="AC20" s="30">
        <f t="shared" si="0"/>
        <v>70</v>
      </c>
    </row>
    <row r="21" spans="1:29" ht="18.95" customHeight="1" thickTop="1" x14ac:dyDescent="0.2">
      <c r="A21" s="6" t="s">
        <v>33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95" customHeight="1" x14ac:dyDescent="0.2">
      <c r="A22" s="16" t="s">
        <v>18</v>
      </c>
      <c r="B22" s="13"/>
      <c r="C22" s="10"/>
      <c r="D22" s="10"/>
      <c r="E22" s="10">
        <v>-5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>
        <v>-5</v>
      </c>
      <c r="T22" s="14"/>
      <c r="U22" s="10"/>
      <c r="V22" s="10"/>
      <c r="W22" s="10"/>
      <c r="X22" s="10"/>
      <c r="Y22" s="10"/>
      <c r="Z22" s="10"/>
      <c r="AA22" s="10"/>
      <c r="AB22" s="10"/>
      <c r="AC22" s="15"/>
    </row>
    <row r="23" spans="1:29" ht="18.95" customHeight="1" x14ac:dyDescent="0.2">
      <c r="A23" s="16" t="s">
        <v>19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>
        <v>-10</v>
      </c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95" customHeight="1" thickBot="1" x14ac:dyDescent="0.25">
      <c r="A24" s="17" t="s">
        <v>20</v>
      </c>
      <c r="B24" s="18"/>
      <c r="C24" s="19"/>
      <c r="D24" s="19"/>
      <c r="E24" s="19"/>
      <c r="F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Top="1" thickBot="1" x14ac:dyDescent="0.25">
      <c r="A25" s="22" t="s">
        <v>30</v>
      </c>
      <c r="B25" s="23">
        <f>100+SUM(B21:B24)</f>
        <v>100</v>
      </c>
      <c r="C25" s="23">
        <f t="shared" ref="C25:AC25" si="1">100+SUM(C21:C24)</f>
        <v>100</v>
      </c>
      <c r="D25" s="23">
        <f t="shared" si="1"/>
        <v>100</v>
      </c>
      <c r="E25" s="23">
        <f t="shared" si="1"/>
        <v>95</v>
      </c>
      <c r="F25" s="23">
        <f t="shared" si="1"/>
        <v>100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100</v>
      </c>
      <c r="S25" s="23">
        <f t="shared" si="1"/>
        <v>85</v>
      </c>
      <c r="T25" s="23">
        <f t="shared" si="1"/>
        <v>100</v>
      </c>
      <c r="U25" s="23">
        <f t="shared" si="1"/>
        <v>100</v>
      </c>
      <c r="V25" s="23">
        <f t="shared" si="1"/>
        <v>100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3">
        <f t="shared" si="1"/>
        <v>100</v>
      </c>
      <c r="AC25" s="30">
        <f t="shared" si="1"/>
        <v>100</v>
      </c>
    </row>
    <row r="26" spans="1:29" ht="18.95" customHeight="1" thickTop="1" thickBot="1" x14ac:dyDescent="0.25">
      <c r="A26" s="25" t="s">
        <v>21</v>
      </c>
      <c r="B26" s="26">
        <v>30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>
        <v>30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59"/>
    </row>
    <row r="27" spans="1:29" ht="22.5" customHeight="1" thickTop="1" thickBot="1" x14ac:dyDescent="0.25">
      <c r="A27" s="22" t="s">
        <v>31</v>
      </c>
      <c r="B27" s="23">
        <f>SUM(B20,B25,B26)</f>
        <v>218</v>
      </c>
      <c r="C27" s="23">
        <f t="shared" ref="C27:AC27" si="2">SUM(C20,C25,C26)</f>
        <v>200</v>
      </c>
      <c r="D27" s="23">
        <f t="shared" si="2"/>
        <v>197</v>
      </c>
      <c r="E27" s="23">
        <f t="shared" si="2"/>
        <v>182</v>
      </c>
      <c r="F27" s="23">
        <f t="shared" si="2"/>
        <v>183</v>
      </c>
      <c r="G27" s="23">
        <f t="shared" si="2"/>
        <v>165</v>
      </c>
      <c r="H27" s="23">
        <f t="shared" si="2"/>
        <v>176</v>
      </c>
      <c r="I27" s="23">
        <f t="shared" si="2"/>
        <v>178</v>
      </c>
      <c r="J27" s="23">
        <f t="shared" si="2"/>
        <v>193</v>
      </c>
      <c r="K27" s="23">
        <f t="shared" si="2"/>
        <v>184</v>
      </c>
      <c r="L27" s="23">
        <f t="shared" si="2"/>
        <v>192</v>
      </c>
      <c r="M27" s="23">
        <f t="shared" si="2"/>
        <v>186</v>
      </c>
      <c r="N27" s="23">
        <f t="shared" si="2"/>
        <v>186</v>
      </c>
      <c r="O27" s="23">
        <f t="shared" si="2"/>
        <v>176</v>
      </c>
      <c r="P27" s="23">
        <f t="shared" si="2"/>
        <v>223</v>
      </c>
      <c r="Q27" s="23">
        <f t="shared" si="2"/>
        <v>181</v>
      </c>
      <c r="R27" s="23">
        <f t="shared" si="2"/>
        <v>193</v>
      </c>
      <c r="S27" s="23">
        <f t="shared" si="2"/>
        <v>149</v>
      </c>
      <c r="T27" s="23">
        <f t="shared" si="2"/>
        <v>195</v>
      </c>
      <c r="U27" s="23">
        <f t="shared" si="2"/>
        <v>197</v>
      </c>
      <c r="V27" s="23">
        <f t="shared" si="2"/>
        <v>194</v>
      </c>
      <c r="W27" s="23">
        <f t="shared" si="2"/>
        <v>197</v>
      </c>
      <c r="X27" s="23">
        <f t="shared" si="2"/>
        <v>190</v>
      </c>
      <c r="Y27" s="23">
        <f t="shared" si="2"/>
        <v>190</v>
      </c>
      <c r="Z27" s="23">
        <f t="shared" si="2"/>
        <v>197</v>
      </c>
      <c r="AA27" s="23">
        <f t="shared" si="2"/>
        <v>191</v>
      </c>
      <c r="AB27" s="23">
        <f t="shared" si="2"/>
        <v>199</v>
      </c>
      <c r="AC27" s="30">
        <f t="shared" si="2"/>
        <v>170</v>
      </c>
    </row>
    <row r="28" spans="1:29" ht="18.95" customHeight="1" thickTop="1" thickBot="1" x14ac:dyDescent="0.25">
      <c r="A28" s="29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8"/>
      <c r="U28" s="24"/>
      <c r="V28" s="24"/>
      <c r="W28" s="24"/>
      <c r="X28" s="24"/>
      <c r="Y28" s="24"/>
      <c r="Z28" s="24"/>
      <c r="AA28" s="24"/>
      <c r="AB28" s="24"/>
      <c r="AC28" s="30"/>
    </row>
    <row r="29" spans="1:29" ht="18.95" customHeight="1" thickTop="1" x14ac:dyDescent="0.2">
      <c r="A29" s="31" t="s">
        <v>35</v>
      </c>
      <c r="B29" s="38">
        <f>RANK(B27,$B$27:$AC$27)</f>
        <v>2</v>
      </c>
      <c r="C29" s="38">
        <f t="shared" ref="C29:AC29" si="3">RANK(C27,$B$27:$AC$27)</f>
        <v>3</v>
      </c>
      <c r="D29" s="38">
        <f t="shared" si="3"/>
        <v>5</v>
      </c>
      <c r="E29" s="38">
        <f t="shared" si="3"/>
        <v>21</v>
      </c>
      <c r="F29" s="38">
        <f t="shared" si="3"/>
        <v>20</v>
      </c>
      <c r="G29" s="38">
        <f t="shared" si="3"/>
        <v>27</v>
      </c>
      <c r="H29" s="38">
        <f t="shared" si="3"/>
        <v>24</v>
      </c>
      <c r="I29" s="38">
        <f t="shared" si="3"/>
        <v>23</v>
      </c>
      <c r="J29" s="38">
        <f t="shared" si="3"/>
        <v>11</v>
      </c>
      <c r="K29" s="38">
        <f t="shared" si="3"/>
        <v>19</v>
      </c>
      <c r="L29" s="38">
        <f t="shared" si="3"/>
        <v>13</v>
      </c>
      <c r="M29" s="38">
        <f t="shared" si="3"/>
        <v>17</v>
      </c>
      <c r="N29" s="38">
        <f t="shared" si="3"/>
        <v>17</v>
      </c>
      <c r="O29" s="38">
        <f t="shared" si="3"/>
        <v>24</v>
      </c>
      <c r="P29" s="38">
        <f t="shared" si="3"/>
        <v>1</v>
      </c>
      <c r="Q29" s="38">
        <f t="shared" si="3"/>
        <v>22</v>
      </c>
      <c r="R29" s="38">
        <f t="shared" si="3"/>
        <v>11</v>
      </c>
      <c r="S29" s="38">
        <f t="shared" si="3"/>
        <v>28</v>
      </c>
      <c r="T29" s="38">
        <f t="shared" si="3"/>
        <v>9</v>
      </c>
      <c r="U29" s="38">
        <f t="shared" si="3"/>
        <v>5</v>
      </c>
      <c r="V29" s="38">
        <f t="shared" si="3"/>
        <v>10</v>
      </c>
      <c r="W29" s="38">
        <f t="shared" si="3"/>
        <v>5</v>
      </c>
      <c r="X29" s="38">
        <f t="shared" si="3"/>
        <v>15</v>
      </c>
      <c r="Y29" s="38">
        <f t="shared" si="3"/>
        <v>15</v>
      </c>
      <c r="Z29" s="38">
        <f t="shared" si="3"/>
        <v>5</v>
      </c>
      <c r="AA29" s="38">
        <f t="shared" si="3"/>
        <v>14</v>
      </c>
      <c r="AB29" s="46">
        <f t="shared" si="3"/>
        <v>4</v>
      </c>
      <c r="AC29" s="45">
        <f t="shared" si="3"/>
        <v>26</v>
      </c>
    </row>
    <row r="30" spans="1:29" ht="18.95" customHeight="1" thickBot="1" x14ac:dyDescent="0.25">
      <c r="A30" s="32" t="s">
        <v>34</v>
      </c>
      <c r="B30" s="39" t="str">
        <f>HLOOKUP(B27,'Qui định xếp loại'!$A$3:$E$4,2,1)</f>
        <v>Tốt</v>
      </c>
      <c r="C30" s="35" t="str">
        <f>HLOOKUP(C27,'Qui định xếp loại'!$A$3:$E$4,2,1)</f>
        <v>Tốt</v>
      </c>
      <c r="D30" s="35" t="str">
        <f>HLOOKUP(D27,'Qui định xếp loại'!$A$3:$E$4,2,1)</f>
        <v>Tốt</v>
      </c>
      <c r="E30" s="35" t="str">
        <f>HLOOKUP(E27,'Qui định xếp loại'!$A$3:$E$4,2,1)</f>
        <v>Yếu</v>
      </c>
      <c r="F30" s="35" t="str">
        <f>HLOOKUP(F27,'Qui định xếp loại'!$A$3:$E$4,2,1)</f>
        <v>Yếu</v>
      </c>
      <c r="G30" s="35" t="str">
        <f>HLOOKUP(G27,'Qui định xếp loại'!$A$3:$E$4,2,1)</f>
        <v>Yếu</v>
      </c>
      <c r="H30" s="35" t="str">
        <f>HLOOKUP(H27,'Qui định xếp loại'!$A$3:$E$4,2,1)</f>
        <v>Yếu</v>
      </c>
      <c r="I30" s="35" t="str">
        <f>HLOOKUP(I27,'Qui định xếp loại'!$A$3:$E$4,2,1)</f>
        <v>Yếu</v>
      </c>
      <c r="J30" s="35" t="str">
        <f>HLOOKUP(J27,'Qui định xếp loại'!$A$3:$E$4,2,1)</f>
        <v>Khá</v>
      </c>
      <c r="K30" s="35" t="str">
        <f>HLOOKUP(K27,'Qui định xếp loại'!$A$3:$E$4,2,1)</f>
        <v>Yếu</v>
      </c>
      <c r="L30" s="35" t="str">
        <f>HLOOKUP(L27,'Qui định xếp loại'!$A$3:$E$4,2,1)</f>
        <v>Khá</v>
      </c>
      <c r="M30" s="35" t="str">
        <f>HLOOKUP(M27,'Qui định xếp loại'!$A$3:$E$4,2,1)</f>
        <v>TB</v>
      </c>
      <c r="N30" s="35" t="str">
        <f>HLOOKUP(N27,'Qui định xếp loại'!$A$3:$E$4,2,1)</f>
        <v>TB</v>
      </c>
      <c r="O30" s="35" t="str">
        <f>HLOOKUP(O27,'Qui định xếp loại'!$A$3:$E$4,2,1)</f>
        <v>Yếu</v>
      </c>
      <c r="P30" s="35" t="str">
        <f>HLOOKUP(P27,'Qui định xếp loại'!$A$3:$E$4,2,1)</f>
        <v>Tốt</v>
      </c>
      <c r="Q30" s="35" t="str">
        <f>HLOOKUP(Q27,'Qui định xếp loại'!$A$3:$E$4,2,1)</f>
        <v>Yếu</v>
      </c>
      <c r="R30" s="35" t="str">
        <f>HLOOKUP(R27,'Qui định xếp loại'!$A$3:$E$4,2,1)</f>
        <v>Khá</v>
      </c>
      <c r="S30" s="35" t="str">
        <f>HLOOKUP(S27,'Qui định xếp loại'!$A$3:$E$4,2,1)</f>
        <v>Yếu</v>
      </c>
      <c r="T30" s="35" t="str">
        <f>HLOOKUP(T27,'Qui định xếp loại'!$A$3:$E$4,2,1)</f>
        <v>Tốt</v>
      </c>
      <c r="U30" s="35" t="str">
        <f>HLOOKUP(U27,'Qui định xếp loại'!$A$3:$E$4,2,1)</f>
        <v>Tốt</v>
      </c>
      <c r="V30" s="35" t="str">
        <f>HLOOKUP(V27,'Qui định xếp loại'!$A$3:$E$4,2,1)</f>
        <v>Khá</v>
      </c>
      <c r="W30" s="35" t="str">
        <f>HLOOKUP(W27,'Qui định xếp loại'!$A$3:$E$4,2,1)</f>
        <v>Tốt</v>
      </c>
      <c r="X30" s="35" t="str">
        <f>HLOOKUP(X27,'Qui định xếp loại'!$A$3:$E$4,2,1)</f>
        <v>Khá</v>
      </c>
      <c r="Y30" s="35" t="str">
        <f>HLOOKUP(Y27,'Qui định xếp loại'!$A$3:$E$4,2,1)</f>
        <v>Khá</v>
      </c>
      <c r="Z30" s="35" t="str">
        <f>HLOOKUP(Z27,'Qui định xếp loại'!$A$3:$E$4,2,1)</f>
        <v>Tốt</v>
      </c>
      <c r="AA30" s="35" t="str">
        <f>HLOOKUP(AA27,'Qui định xếp loại'!$A$3:$E$4,2,1)</f>
        <v>Khá</v>
      </c>
      <c r="AB30" s="36" t="str">
        <f>HLOOKUP(AB27,'Qui định xếp loại'!$A$3:$E$4,2,1)</f>
        <v>Tốt</v>
      </c>
      <c r="AC30" s="37" t="str">
        <f>HLOOKUP(AC27,'Qui định xếp loại'!$A$3:$E$4,2,1)</f>
        <v>Yếu</v>
      </c>
    </row>
    <row r="31" spans="1:29" ht="13.5" thickTop="1" x14ac:dyDescent="0.2"/>
    <row r="36" spans="18:18" ht="15.75" x14ac:dyDescent="0.25">
      <c r="R36" s="34"/>
    </row>
  </sheetData>
  <mergeCells count="31">
    <mergeCell ref="A1:AC1"/>
    <mergeCell ref="AC4:AC5"/>
    <mergeCell ref="A2:AC2"/>
    <mergeCell ref="Y4:Y5"/>
    <mergeCell ref="Z4:Z5"/>
    <mergeCell ref="AA4:AA5"/>
    <mergeCell ref="B4:B5"/>
    <mergeCell ref="H4:H5"/>
    <mergeCell ref="F4:F5"/>
    <mergeCell ref="G4:G5"/>
    <mergeCell ref="I4:I5"/>
    <mergeCell ref="J4:J5"/>
    <mergeCell ref="E4:E5"/>
    <mergeCell ref="M4:M5"/>
    <mergeCell ref="D4:D5"/>
    <mergeCell ref="W4:W5"/>
    <mergeCell ref="A4:A5"/>
    <mergeCell ref="C4:C5"/>
    <mergeCell ref="AB4:AB5"/>
    <mergeCell ref="U4:U5"/>
    <mergeCell ref="X4:X5"/>
    <mergeCell ref="R4:R5"/>
    <mergeCell ref="P4:P5"/>
    <mergeCell ref="V4:V5"/>
    <mergeCell ref="K4:K5"/>
    <mergeCell ref="O4:O5"/>
    <mergeCell ref="S4:S5"/>
    <mergeCell ref="L4:L5"/>
    <mergeCell ref="N4:N5"/>
    <mergeCell ref="Q4:Q5"/>
    <mergeCell ref="T4:T5"/>
  </mergeCells>
  <phoneticPr fontId="1" type="noConversion"/>
  <conditionalFormatting sqref="B29: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3"/>
  <sheetViews>
    <sheetView tabSelected="1" topLeftCell="B1" zoomScale="130" zoomScaleNormal="13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"/>
    </sheetView>
  </sheetViews>
  <sheetFormatPr defaultRowHeight="12.75" x14ac:dyDescent="0.2"/>
  <cols>
    <col min="1" max="1" width="2.85546875" style="5" hidden="1" customWidth="1"/>
    <col min="2" max="2" width="2.28515625" style="49" customWidth="1"/>
    <col min="3" max="3" width="5.7109375" style="33" customWidth="1"/>
    <col min="4" max="4" width="135.7109375" style="5" customWidth="1"/>
    <col min="5" max="16384" width="9.140625" style="5"/>
  </cols>
  <sheetData>
    <row r="1" spans="1:4" ht="15" customHeight="1" x14ac:dyDescent="0.2">
      <c r="C1" s="76" t="s">
        <v>64</v>
      </c>
      <c r="D1" s="76"/>
    </row>
    <row r="2" spans="1:4" ht="15.75" x14ac:dyDescent="0.25">
      <c r="C2" s="82" t="s">
        <v>17</v>
      </c>
      <c r="D2" s="82"/>
    </row>
    <row r="3" spans="1:4" ht="4.5" customHeight="1" thickBot="1" x14ac:dyDescent="0.25">
      <c r="A3" s="48"/>
      <c r="C3" s="50"/>
    </row>
    <row r="4" spans="1:4" s="49" customFormat="1" ht="18" customHeight="1" thickTop="1" thickBot="1" x14ac:dyDescent="0.25">
      <c r="A4" s="48"/>
      <c r="C4" s="52" t="s">
        <v>0</v>
      </c>
      <c r="D4" s="53" t="s">
        <v>16</v>
      </c>
    </row>
    <row r="5" spans="1:4" s="49" customFormat="1" ht="18.75" customHeight="1" thickTop="1" x14ac:dyDescent="0.2">
      <c r="A5" s="48"/>
      <c r="C5" s="67" t="s">
        <v>8</v>
      </c>
      <c r="D5" s="55" t="s">
        <v>86</v>
      </c>
    </row>
    <row r="6" spans="1:4" s="49" customFormat="1" ht="18.75" customHeight="1" x14ac:dyDescent="0.2">
      <c r="A6" s="48"/>
      <c r="C6" s="57" t="s">
        <v>9</v>
      </c>
      <c r="D6" s="55"/>
    </row>
    <row r="7" spans="1:4" s="49" customFormat="1" ht="18.75" customHeight="1" x14ac:dyDescent="0.2">
      <c r="A7" s="5"/>
      <c r="C7" s="57" t="s">
        <v>10</v>
      </c>
      <c r="D7" s="54" t="s">
        <v>66</v>
      </c>
    </row>
    <row r="8" spans="1:4" s="49" customFormat="1" x14ac:dyDescent="0.2">
      <c r="A8" s="5"/>
      <c r="C8" s="57" t="s">
        <v>11</v>
      </c>
      <c r="D8" s="55" t="s">
        <v>67</v>
      </c>
    </row>
    <row r="9" spans="1:4" s="49" customFormat="1" ht="18.75" customHeight="1" x14ac:dyDescent="0.2">
      <c r="A9" s="5"/>
      <c r="C9" s="57" t="s">
        <v>12</v>
      </c>
      <c r="D9" s="54" t="s">
        <v>68</v>
      </c>
    </row>
    <row r="10" spans="1:4" s="47" customFormat="1" ht="18.75" customHeight="1" x14ac:dyDescent="0.2">
      <c r="C10" s="68" t="s">
        <v>13</v>
      </c>
      <c r="D10" s="64" t="s">
        <v>69</v>
      </c>
    </row>
    <row r="11" spans="1:4" s="49" customFormat="1" x14ac:dyDescent="0.2">
      <c r="A11" s="5"/>
      <c r="C11" s="57" t="s">
        <v>44</v>
      </c>
      <c r="D11" s="55" t="s">
        <v>70</v>
      </c>
    </row>
    <row r="12" spans="1:4" s="49" customFormat="1" ht="14.25" customHeight="1" x14ac:dyDescent="0.2">
      <c r="A12" s="5"/>
      <c r="C12" s="57" t="s">
        <v>22</v>
      </c>
      <c r="D12" s="54" t="s">
        <v>84</v>
      </c>
    </row>
    <row r="13" spans="1:4" s="49" customFormat="1" ht="14.25" customHeight="1" x14ac:dyDescent="0.2">
      <c r="A13" s="5"/>
      <c r="C13" s="57" t="s">
        <v>23</v>
      </c>
      <c r="D13" s="55" t="s">
        <v>88</v>
      </c>
    </row>
    <row r="14" spans="1:4" s="49" customFormat="1" ht="14.25" customHeight="1" x14ac:dyDescent="0.2">
      <c r="A14" s="5"/>
      <c r="C14" s="57" t="s">
        <v>24</v>
      </c>
      <c r="D14" s="55" t="s">
        <v>89</v>
      </c>
    </row>
    <row r="15" spans="1:4" ht="14.25" customHeight="1" x14ac:dyDescent="0.2">
      <c r="C15" s="57" t="s">
        <v>25</v>
      </c>
      <c r="D15" s="55" t="s">
        <v>71</v>
      </c>
    </row>
    <row r="16" spans="1:4" ht="14.25" customHeight="1" x14ac:dyDescent="0.2">
      <c r="C16" s="57" t="s">
        <v>26</v>
      </c>
      <c r="D16" s="54" t="s">
        <v>72</v>
      </c>
    </row>
    <row r="17" spans="1:4" ht="14.25" customHeight="1" x14ac:dyDescent="0.2">
      <c r="C17" s="57" t="s">
        <v>27</v>
      </c>
      <c r="D17" s="54" t="s">
        <v>85</v>
      </c>
    </row>
    <row r="18" spans="1:4" ht="15.75" customHeight="1" x14ac:dyDescent="0.2">
      <c r="C18" s="57" t="s">
        <v>46</v>
      </c>
      <c r="D18" s="54" t="s">
        <v>73</v>
      </c>
    </row>
    <row r="19" spans="1:4" ht="15.75" customHeight="1" x14ac:dyDescent="0.2">
      <c r="C19" s="57" t="s">
        <v>47</v>
      </c>
      <c r="D19" s="54" t="s">
        <v>87</v>
      </c>
    </row>
    <row r="20" spans="1:4" ht="15.75" customHeight="1" x14ac:dyDescent="0.2">
      <c r="C20" s="57" t="s">
        <v>48</v>
      </c>
      <c r="D20" s="54" t="s">
        <v>83</v>
      </c>
    </row>
    <row r="21" spans="1:4" ht="15.75" customHeight="1" x14ac:dyDescent="0.2">
      <c r="C21" s="57" t="s">
        <v>49</v>
      </c>
      <c r="D21" s="54" t="s">
        <v>74</v>
      </c>
    </row>
    <row r="22" spans="1:4" ht="27.75" customHeight="1" x14ac:dyDescent="0.2">
      <c r="C22" s="57" t="s">
        <v>50</v>
      </c>
      <c r="D22" s="65" t="s">
        <v>75</v>
      </c>
    </row>
    <row r="23" spans="1:4" ht="15.75" customHeight="1" x14ac:dyDescent="0.2">
      <c r="C23" s="57" t="s">
        <v>51</v>
      </c>
      <c r="D23" s="63" t="s">
        <v>76</v>
      </c>
    </row>
    <row r="24" spans="1:4" ht="15.75" customHeight="1" x14ac:dyDescent="0.2">
      <c r="C24" s="57" t="s">
        <v>52</v>
      </c>
      <c r="D24" s="54" t="s">
        <v>77</v>
      </c>
    </row>
    <row r="25" spans="1:4" ht="18" customHeight="1" x14ac:dyDescent="0.2">
      <c r="C25" s="57" t="s">
        <v>53</v>
      </c>
      <c r="D25" s="54" t="s">
        <v>92</v>
      </c>
    </row>
    <row r="26" spans="1:4" ht="18" customHeight="1" x14ac:dyDescent="0.2">
      <c r="C26" s="57" t="s">
        <v>54</v>
      </c>
      <c r="D26" s="54" t="s">
        <v>78</v>
      </c>
    </row>
    <row r="27" spans="1:4" ht="18" customHeight="1" x14ac:dyDescent="0.2">
      <c r="C27" s="57" t="s">
        <v>55</v>
      </c>
      <c r="D27" s="54" t="s">
        <v>79</v>
      </c>
    </row>
    <row r="28" spans="1:4" ht="18" customHeight="1" x14ac:dyDescent="0.2">
      <c r="C28" s="57" t="s">
        <v>56</v>
      </c>
      <c r="D28" s="54" t="s">
        <v>80</v>
      </c>
    </row>
    <row r="29" spans="1:4" ht="18" customHeight="1" x14ac:dyDescent="0.2">
      <c r="C29" s="57" t="s">
        <v>57</v>
      </c>
      <c r="D29" s="54" t="s">
        <v>81</v>
      </c>
    </row>
    <row r="30" spans="1:4" ht="18" customHeight="1" x14ac:dyDescent="0.2">
      <c r="C30" s="69" t="s">
        <v>58</v>
      </c>
      <c r="D30" s="61" t="s">
        <v>90</v>
      </c>
    </row>
    <row r="31" spans="1:4" s="49" customFormat="1" ht="18" customHeight="1" thickBot="1" x14ac:dyDescent="0.25">
      <c r="A31" s="51"/>
      <c r="C31" s="57" t="s">
        <v>59</v>
      </c>
      <c r="D31" s="58" t="s">
        <v>82</v>
      </c>
    </row>
    <row r="32" spans="1:4" s="49" customFormat="1" ht="14.25" thickTop="1" thickBot="1" x14ac:dyDescent="0.25">
      <c r="A32" s="51"/>
      <c r="C32" s="70" t="s">
        <v>60</v>
      </c>
      <c r="D32" s="66" t="s">
        <v>91</v>
      </c>
    </row>
    <row r="33" ht="13.5" thickTop="1" x14ac:dyDescent="0.2"/>
  </sheetData>
  <mergeCells count="2">
    <mergeCell ref="C2:D2"/>
    <mergeCell ref="C1:D1"/>
  </mergeCells>
  <phoneticPr fontId="1" type="noConversion"/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"/>
  <sheetViews>
    <sheetView workbookViewId="0">
      <selection activeCell="C9" sqref="C9"/>
    </sheetView>
  </sheetViews>
  <sheetFormatPr defaultColWidth="10.7109375" defaultRowHeight="12.75" x14ac:dyDescent="0.2"/>
  <sheetData>
    <row r="1" spans="1:5" ht="18" x14ac:dyDescent="0.25">
      <c r="A1" s="83" t="s">
        <v>41</v>
      </c>
      <c r="B1" s="83"/>
      <c r="C1" s="83"/>
      <c r="D1" s="83"/>
      <c r="E1" s="83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36</v>
      </c>
      <c r="B3" s="71">
        <v>0</v>
      </c>
      <c r="C3" s="71">
        <v>185</v>
      </c>
      <c r="D3" s="71">
        <v>190</v>
      </c>
      <c r="E3" s="71">
        <v>195</v>
      </c>
    </row>
    <row r="4" spans="1:5" ht="20.100000000000001" customHeight="1" x14ac:dyDescent="0.2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mergeCells count="1">
    <mergeCell ref="A1:E1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2015-12-06T23:57:17Z</cp:lastPrinted>
  <dcterms:created xsi:type="dcterms:W3CDTF">2011-08-17T00:59:03Z</dcterms:created>
  <dcterms:modified xsi:type="dcterms:W3CDTF">2015-12-07T00:01:01Z</dcterms:modified>
</cp:coreProperties>
</file>