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0\"/>
    </mc:Choice>
  </mc:AlternateContent>
  <bookViews>
    <workbookView xWindow="0" yWindow="0" windowWidth="21600" windowHeight="9630"/>
  </bookViews>
  <sheets>
    <sheet name="Ghi điểm khối 10" sheetId="1" r:id="rId1"/>
    <sheet name="Diễn giải khối 10" sheetId="2" r:id="rId2"/>
    <sheet name="Bảng qui định xếp loại" sheetId="3" r:id="rId3"/>
  </sheets>
  <calcPr calcId="162913"/>
</workbook>
</file>

<file path=xl/calcChain.xml><?xml version="1.0" encoding="utf-8"?>
<calcChain xmlns="http://schemas.openxmlformats.org/spreadsheetml/2006/main">
  <c r="N20" i="1" l="1"/>
  <c r="C20" i="1"/>
  <c r="J20" i="1"/>
  <c r="D25" i="1"/>
  <c r="E25" i="1"/>
  <c r="E20" i="1"/>
  <c r="E27" i="1" s="1"/>
  <c r="E30" i="1" s="1"/>
  <c r="F25" i="1"/>
  <c r="G25" i="1"/>
  <c r="H25" i="1"/>
  <c r="I25" i="1"/>
  <c r="J25" i="1"/>
  <c r="J27" i="1"/>
  <c r="J30" i="1" s="1"/>
  <c r="K25" i="1"/>
  <c r="L25" i="1"/>
  <c r="M25" i="1"/>
  <c r="M20" i="1"/>
  <c r="M27" i="1" s="1"/>
  <c r="M30" i="1" s="1"/>
  <c r="N25" i="1"/>
  <c r="N27" i="1"/>
  <c r="N30" i="1" s="1"/>
  <c r="O25" i="1"/>
  <c r="P25" i="1"/>
  <c r="D20" i="1"/>
  <c r="D27" i="1" s="1"/>
  <c r="D30" i="1" s="1"/>
  <c r="F20" i="1"/>
  <c r="F27" i="1" s="1"/>
  <c r="F30" i="1" s="1"/>
  <c r="G20" i="1"/>
  <c r="H20" i="1"/>
  <c r="H27" i="1" s="1"/>
  <c r="H30" i="1" s="1"/>
  <c r="I20" i="1"/>
  <c r="I27" i="1"/>
  <c r="I30" i="1" s="1"/>
  <c r="K20" i="1"/>
  <c r="L20" i="1"/>
  <c r="L27" i="1" s="1"/>
  <c r="L30" i="1" s="1"/>
  <c r="O20" i="1"/>
  <c r="O27" i="1" s="1"/>
  <c r="P20" i="1"/>
  <c r="C25" i="1"/>
  <c r="K27" i="1"/>
  <c r="K30" i="1" s="1"/>
  <c r="C27" i="1" l="1"/>
  <c r="C30" i="1" s="1"/>
  <c r="P27" i="1"/>
  <c r="P30" i="1" s="1"/>
  <c r="G27" i="1"/>
  <c r="G30" i="1" s="1"/>
  <c r="O30" i="1"/>
  <c r="G29" i="1"/>
  <c r="K29" i="1"/>
  <c r="F29" i="1" l="1"/>
  <c r="J29" i="1"/>
  <c r="O29" i="1"/>
  <c r="D29" i="1"/>
  <c r="C29" i="1"/>
  <c r="N29" i="1"/>
  <c r="E29" i="1"/>
  <c r="I29" i="1"/>
  <c r="M29" i="1"/>
  <c r="H29" i="1"/>
  <c r="P29" i="1"/>
  <c r="L29" i="1"/>
</calcChain>
</file>

<file path=xl/sharedStrings.xml><?xml version="1.0" encoding="utf-8"?>
<sst xmlns="http://schemas.openxmlformats.org/spreadsheetml/2006/main" count="80" uniqueCount="65">
  <si>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</si>
  <si>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</si>
  <si>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</si>
  <si>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</si>
  <si>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</si>
  <si>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</si>
  <si>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</si>
  <si>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</si>
  <si>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</si>
  <si>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</si>
  <si>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</si>
  <si>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</si>
  <si>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</si>
  <si>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</si>
  <si>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</si>
  <si>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</si>
  <si>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</si>
  <si>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</si>
  <si>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</si>
  <si>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</si>
  <si>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</si>
  <si>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</si>
  <si>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</si>
  <si>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</si>
  <si>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</si>
  <si>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</si>
  <si>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</si>
  <si>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</si>
  <si>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</si>
  <si>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</si>
  <si>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</si>
  <si>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</si>
  <si>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</si>
  <si>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</si>
  <si>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</si>
  <si>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</si>
  <si>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</si>
  <si>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</si>
  <si>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</si>
  <si>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</si>
  <si>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</si>
  <si>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</si>
  <si>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</si>
  <si>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</si>
  <si>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Trốn tiết</t>
  </si>
  <si>
    <t>CĐ ko trực, đi muộn, không ghi lỗi</t>
  </si>
  <si>
    <t>Không tắt điện khóa cửa</t>
  </si>
  <si>
    <t>SDTL, SDĐT</t>
  </si>
  <si>
    <t>TUẦN THỨ: 20 - TỪ: 04/01/2016 ĐẾN 09/01/2016                                                                                                LỚP TRỰC: 10B6 - GVCN:  Bùi Thị Liên</t>
  </si>
  <si>
    <t>Thứ 3: vắng 1 kp, 1 đi trễ, thứ 4: vắng 4 phép, thứ 5: vắng 2p, thứ 6: 3 đi trễ, vắng 3p, thứ 7: vắng 2p</t>
  </si>
  <si>
    <t>Thứ 2: vắng 1p, sinh hoạt 15p ồn; thứ 4: 2 không đồng phục ( Chuân, H'Ngân ), sinh hoạt 15p ồn, Nhân mất tập trung giờ anh; thứ 6: trực nhật bẩn</t>
  </si>
  <si>
    <t>Thứ 2: vắng 1p; thứ 3: vắng 3p; thứ 4: vắng 2p; thứ 7 vắng 3p ( Huyền, Thúy, Nam )</t>
  </si>
  <si>
    <t>Thứ 4: vắng 2p, thứ 7: vắng 1p ( Nhi )</t>
  </si>
  <si>
    <t>Thứ 2: vắng 2p, thứ 3: vắng 1p, lớp sinh hoạt ồn, thứ 5: 2 không đồng phục, thứ 7: vắng 1p</t>
  </si>
  <si>
    <t>Thứ 5: vắng 1 p, Đạt không chép bài tiết Lí</t>
  </si>
  <si>
    <t>thứ 3: vắng 1p ( Cường ), thứ 5:vắng 1p ( Linh ), thứ 7: vắng 1p, Đạt mất trật tự sinh hoạt 15p</t>
  </si>
  <si>
    <t>Thứ 3: vắng 1p, thứ 4: vắng 3p ( Vân, Ánh, Thắm ) , thứ 6: 1 không đồng phục, vắng 1p ( Trường )</t>
  </si>
  <si>
    <t>Cộng 30đ thưởng lao động tuần 19.</t>
  </si>
  <si>
    <t>Cộng 30đ thưởng lao động tuần 20.</t>
  </si>
  <si>
    <t xml:space="preserve">thứ 2: 1 đi trễ; thứ 5: vắng 1p ( Sơn ), thứ 6: vắng 1p ( Khang ), thứ 7: vắng 1p ( Hà ) </t>
  </si>
  <si>
    <t>thứ 2: tiết Hóa 15 hs không mang sgk; T3: Q.Trung không đóng thùng; thứ 6: vắng 3p ( Thảo, MẠnh ) thứ 7: vắng 2p ( Khánh Huyền, Tuyết Mai )</t>
  </si>
  <si>
    <t>T3: B.Long, N.Quang không đóng thùng; Thứ 6: vắng 1p (An)</t>
  </si>
  <si>
    <t>Thứ 3: Trường Phước không đóng thùng,vắng 1p, thứ 6: 1 đi trễ, 2 cúp tiết ( Phúc, Thiên ), 1 giờ B môn hóa ( bài cũ chưa tốt ), thứ 7: vắng 1p ( Trần ĐẠt )</t>
  </si>
  <si>
    <t>DIỄN GIẢI</t>
  </si>
  <si>
    <t>T3: Yên: không đóng thùng; thứ 4: vắng 1p ( Trường ), 1 không sinh hoạt 15p, thứ 7: vắng 1p ( Liên ), 8 hs cúp tiết ( Nguyệt, Gia Linh, Hồ Ánh, Lan, Trường, Dương Hưng, Đông, Tuy) môn Toán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</si>
</sst>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59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/>
    <xf numFmtId="0" fontId="8" fillId="0" borderId="0" xfId="0" applyFont="1"/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3" fillId="0" borderId="0" xfId="3" applyFont="1" applyAlignment="1">
      <alignment horizontal="center"/>
    </xf>
    <xf numFmtId="0" fontId="2" fillId="0" borderId="11" xfId="3" applyFont="1" applyBorder="1" applyAlignment="1">
      <alignment horizontal="center" vertical="center"/>
    </xf>
    <xf numFmtId="0" fontId="4" fillId="0" borderId="11" xfId="3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6" fillId="0" borderId="6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10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6" fillId="0" borderId="15" xfId="2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6" fillId="0" borderId="8" xfId="2" applyFont="1" applyBorder="1" applyAlignment="1">
      <alignment horizontal="left" vertical="center"/>
    </xf>
    <xf numFmtId="0" fontId="1" fillId="0" borderId="11" xfId="1" applyFont="1" applyBorder="1" applyAlignment="1">
      <alignment horizontal="center" vertical="center"/>
    </xf>
    <xf numFmtId="0" fontId="7" fillId="0" borderId="0" xfId="2" applyFont="1" applyAlignment="1">
      <alignment vertical="center" shrinkToFit="1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6" fillId="0" borderId="4" xfId="2" quotePrefix="1" applyFont="1" applyBorder="1" applyAlignment="1">
      <alignment horizontal="left" vertical="center"/>
    </xf>
    <xf numFmtId="0" fontId="12" fillId="0" borderId="8" xfId="0" quotePrefix="1" applyFont="1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7" fillId="0" borderId="0" xfId="2" applyFont="1" applyAlignment="1">
      <alignment horizontal="left" vertical="center" shrinkToFit="1"/>
    </xf>
    <xf numFmtId="0" fontId="2" fillId="0" borderId="23" xfId="1" applyFont="1" applyBorder="1" applyAlignment="1">
      <alignment wrapText="1"/>
    </xf>
    <xf numFmtId="0" fontId="2" fillId="0" borderId="24" xfId="1" applyFont="1" applyBorder="1" applyAlignment="1">
      <alignment wrapText="1"/>
    </xf>
    <xf numFmtId="0" fontId="3" fillId="0" borderId="0" xfId="1" applyFont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6" fillId="0" borderId="9" xfId="2" quotePrefix="1" applyFont="1" applyBorder="1" applyAlignment="1">
      <alignment horizontal="left" vertical="center" wrapText="1"/>
    </xf>
    <xf numFmtId="0" fontId="6" fillId="0" borderId="4" xfId="2" quotePrefix="1" applyFont="1" applyBorder="1" applyAlignment="1">
      <alignment horizontal="left" vertical="center" wrapText="1"/>
    </xf>
    <xf numFmtId="0" fontId="3" fillId="0" borderId="0" xfId="3" applyFont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3">
    <dxf>
      <font>
        <b/>
        <i val="0"/>
      </font>
      <fill>
        <patternFill>
          <bgColor theme="9" tint="0.79998168889431442"/>
        </patternFill>
      </fill>
    </dxf>
    <dxf>
      <font>
        <b/>
        <i/>
      </font>
      <fill>
        <patternFill>
          <bgColor rgb="FF7030A0"/>
        </patternFill>
      </fill>
      <border>
        <bottom style="thin">
          <color indexed="64"/>
        </bottom>
      </border>
    </dxf>
    <dxf>
      <font>
        <b/>
        <i/>
      </font>
      <fill>
        <patternFill>
          <bgColor rgb="FF00B0F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9" sqref="C9"/>
    </sheetView>
  </sheetViews>
  <sheetFormatPr defaultColWidth="9.125" defaultRowHeight="12.75" x14ac:dyDescent="0.2"/>
  <cols>
    <col min="1" max="1" width="2.75" style="5" customWidth="1"/>
    <col min="2" max="2" width="20.625" style="5" customWidth="1"/>
    <col min="3" max="16" width="7.375" style="5" customWidth="1"/>
    <col min="17" max="16384" width="9.125" style="5"/>
  </cols>
  <sheetData>
    <row r="1" spans="2:17" ht="18.75" customHeight="1" x14ac:dyDescent="0.2">
      <c r="B1" s="45" t="s">
        <v>48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23"/>
    </row>
    <row r="2" spans="2:17" ht="18" x14ac:dyDescent="0.2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7" ht="6" customHeight="1" thickBo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7" ht="13.5" thickTop="1" x14ac:dyDescent="0.2">
      <c r="B4" s="46" t="s">
        <v>1</v>
      </c>
      <c r="C4" s="43" t="s">
        <v>30</v>
      </c>
      <c r="D4" s="43" t="s">
        <v>31</v>
      </c>
      <c r="E4" s="43" t="s">
        <v>32</v>
      </c>
      <c r="F4" s="43" t="s">
        <v>33</v>
      </c>
      <c r="G4" s="43" t="s">
        <v>34</v>
      </c>
      <c r="H4" s="43" t="s">
        <v>35</v>
      </c>
      <c r="I4" s="43" t="s">
        <v>36</v>
      </c>
      <c r="J4" s="43" t="s">
        <v>37</v>
      </c>
      <c r="K4" s="43" t="s">
        <v>38</v>
      </c>
      <c r="L4" s="43" t="s">
        <v>39</v>
      </c>
      <c r="M4" s="43" t="s">
        <v>40</v>
      </c>
      <c r="N4" s="43" t="s">
        <v>41</v>
      </c>
      <c r="O4" s="43" t="s">
        <v>42</v>
      </c>
      <c r="P4" s="43" t="s">
        <v>43</v>
      </c>
    </row>
    <row r="5" spans="2:17" ht="13.5" thickBot="1" x14ac:dyDescent="0.25">
      <c r="B5" s="47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2:17" ht="18" customHeight="1" thickTop="1" x14ac:dyDescent="0.2">
      <c r="B6" s="38" t="s">
        <v>2</v>
      </c>
      <c r="C6" s="31">
        <v>-2</v>
      </c>
      <c r="D6" s="32">
        <v>-5</v>
      </c>
      <c r="E6" s="32">
        <v>-4</v>
      </c>
      <c r="F6" s="32">
        <v>-5</v>
      </c>
      <c r="G6" s="32">
        <v>-1</v>
      </c>
      <c r="H6" s="32">
        <v>-4</v>
      </c>
      <c r="I6" s="32">
        <v>-1</v>
      </c>
      <c r="J6" s="32">
        <v>-3</v>
      </c>
      <c r="K6" s="32"/>
      <c r="L6" s="32">
        <v>-24</v>
      </c>
      <c r="M6" s="32">
        <v>-4</v>
      </c>
      <c r="N6" s="32">
        <v>-1</v>
      </c>
      <c r="O6" s="32">
        <v>-5</v>
      </c>
      <c r="P6" s="32">
        <v>-9</v>
      </c>
    </row>
    <row r="7" spans="2:17" ht="18" customHeight="1" x14ac:dyDescent="0.2">
      <c r="B7" s="39" t="s">
        <v>3</v>
      </c>
      <c r="C7" s="33"/>
      <c r="D7" s="29"/>
      <c r="E7" s="29"/>
      <c r="F7" s="29"/>
      <c r="G7" s="29"/>
      <c r="H7" s="29"/>
      <c r="I7" s="29"/>
      <c r="J7" s="29"/>
      <c r="K7" s="29"/>
      <c r="L7" s="29"/>
      <c r="M7" s="29"/>
      <c r="N7" s="29">
        <v>-5</v>
      </c>
      <c r="O7" s="29"/>
      <c r="P7" s="29"/>
    </row>
    <row r="8" spans="2:17" ht="18" customHeight="1" x14ac:dyDescent="0.2">
      <c r="B8" s="40" t="s">
        <v>4</v>
      </c>
      <c r="C8" s="33">
        <v>-2</v>
      </c>
      <c r="D8" s="29">
        <v>-2</v>
      </c>
      <c r="E8" s="29"/>
      <c r="F8" s="29">
        <v>-2</v>
      </c>
      <c r="G8" s="29"/>
      <c r="H8" s="29">
        <v>-4</v>
      </c>
      <c r="I8" s="29">
        <v>-4</v>
      </c>
      <c r="J8" s="29"/>
      <c r="K8" s="29"/>
      <c r="L8" s="29"/>
      <c r="M8" s="29">
        <v>-2</v>
      </c>
      <c r="N8" s="29">
        <v>-4</v>
      </c>
      <c r="O8" s="29"/>
      <c r="P8" s="29"/>
    </row>
    <row r="9" spans="2:17" ht="18" customHeight="1" x14ac:dyDescent="0.2">
      <c r="B9" s="40" t="s">
        <v>5</v>
      </c>
      <c r="C9" s="33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7" ht="18" customHeight="1" x14ac:dyDescent="0.2">
      <c r="B10" s="40" t="s">
        <v>6</v>
      </c>
      <c r="C10" s="33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2:17" ht="18" customHeight="1" x14ac:dyDescent="0.2">
      <c r="B11" s="40" t="s">
        <v>7</v>
      </c>
      <c r="C11" s="3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2:17" ht="18" customHeight="1" x14ac:dyDescent="0.2">
      <c r="B12" s="39" t="s">
        <v>8</v>
      </c>
      <c r="C12" s="33">
        <v>-5</v>
      </c>
      <c r="D12" s="29"/>
      <c r="E12" s="29"/>
      <c r="F12" s="29"/>
      <c r="G12" s="29"/>
      <c r="H12" s="29">
        <v>-5</v>
      </c>
      <c r="I12" s="29"/>
      <c r="J12" s="29"/>
      <c r="K12" s="29"/>
      <c r="L12" s="29"/>
      <c r="M12" s="29"/>
      <c r="N12" s="29">
        <v>-10</v>
      </c>
      <c r="O12" s="29"/>
      <c r="P12" s="29"/>
    </row>
    <row r="13" spans="2:17" ht="18" customHeight="1" x14ac:dyDescent="0.2">
      <c r="B13" s="39" t="s">
        <v>19</v>
      </c>
      <c r="C13" s="33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2:17" ht="18" customHeight="1" x14ac:dyDescent="0.2">
      <c r="B14" s="40" t="s">
        <v>29</v>
      </c>
      <c r="C14" s="33"/>
      <c r="D14" s="29"/>
      <c r="E14" s="29">
        <v>-2</v>
      </c>
      <c r="F14" s="29"/>
      <c r="G14" s="29">
        <v>-2</v>
      </c>
      <c r="H14" s="29"/>
      <c r="I14" s="29"/>
      <c r="J14" s="29"/>
      <c r="K14" s="29"/>
      <c r="L14" s="29"/>
      <c r="M14" s="29"/>
      <c r="N14" s="29">
        <v>-2</v>
      </c>
      <c r="O14" s="29"/>
      <c r="P14" s="29"/>
    </row>
    <row r="15" spans="2:17" ht="18" customHeight="1" x14ac:dyDescent="0.2">
      <c r="B15" s="40" t="s">
        <v>44</v>
      </c>
      <c r="C15" s="33">
        <v>-40</v>
      </c>
      <c r="D15" s="29"/>
      <c r="E15" s="29"/>
      <c r="F15" s="29"/>
      <c r="G15" s="29"/>
      <c r="H15" s="29"/>
      <c r="I15" s="29"/>
      <c r="J15" s="29"/>
      <c r="K15" s="29"/>
      <c r="L15" s="29"/>
      <c r="M15" s="29">
        <v>-10</v>
      </c>
      <c r="N15" s="29"/>
      <c r="O15" s="29"/>
      <c r="P15" s="29"/>
    </row>
    <row r="16" spans="2:17" ht="25.5" x14ac:dyDescent="0.2">
      <c r="B16" s="39" t="s">
        <v>45</v>
      </c>
      <c r="C16" s="33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2:16" ht="18" customHeight="1" x14ac:dyDescent="0.2">
      <c r="B17" s="40" t="s">
        <v>47</v>
      </c>
      <c r="C17" s="3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ht="18" customHeight="1" x14ac:dyDescent="0.2">
      <c r="B18" s="40" t="s">
        <v>46</v>
      </c>
      <c r="C18" s="33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8" customHeight="1" thickBot="1" x14ac:dyDescent="0.25">
      <c r="B19" s="37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2:16" ht="20.100000000000001" customHeight="1" thickTop="1" thickBot="1" x14ac:dyDescent="0.25">
      <c r="B20" s="9" t="s">
        <v>20</v>
      </c>
      <c r="C20" s="1">
        <f t="shared" ref="C20:P20" si="0">100+SUM(C6:C19)</f>
        <v>51</v>
      </c>
      <c r="D20" s="1">
        <f t="shared" si="0"/>
        <v>93</v>
      </c>
      <c r="E20" s="1">
        <f t="shared" si="0"/>
        <v>94</v>
      </c>
      <c r="F20" s="1">
        <f t="shared" si="0"/>
        <v>93</v>
      </c>
      <c r="G20" s="1">
        <f t="shared" si="0"/>
        <v>97</v>
      </c>
      <c r="H20" s="1">
        <f t="shared" si="0"/>
        <v>87</v>
      </c>
      <c r="I20" s="1">
        <f t="shared" si="0"/>
        <v>95</v>
      </c>
      <c r="J20" s="1">
        <f t="shared" si="0"/>
        <v>97</v>
      </c>
      <c r="K20" s="1">
        <f t="shared" si="0"/>
        <v>100</v>
      </c>
      <c r="L20" s="1">
        <f t="shared" si="0"/>
        <v>76</v>
      </c>
      <c r="M20" s="1">
        <f t="shared" si="0"/>
        <v>84</v>
      </c>
      <c r="N20" s="1">
        <f t="shared" si="0"/>
        <v>78</v>
      </c>
      <c r="O20" s="1">
        <f t="shared" si="0"/>
        <v>95</v>
      </c>
      <c r="P20" s="1">
        <f t="shared" si="0"/>
        <v>91</v>
      </c>
    </row>
    <row r="21" spans="2:16" ht="20.100000000000001" customHeight="1" thickTop="1" x14ac:dyDescent="0.2">
      <c r="B21" s="6" t="s">
        <v>9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2:16" ht="20.100000000000001" customHeight="1" x14ac:dyDescent="0.2">
      <c r="B22" s="7" t="s">
        <v>10</v>
      </c>
      <c r="C22" s="33"/>
      <c r="D22" s="29"/>
      <c r="E22" s="29"/>
      <c r="F22" s="29"/>
      <c r="G22" s="29"/>
      <c r="H22" s="29"/>
      <c r="I22" s="29"/>
      <c r="J22" s="29"/>
      <c r="K22" s="29"/>
      <c r="L22" s="29"/>
      <c r="M22" s="29">
        <v>-5</v>
      </c>
      <c r="N22" s="29"/>
      <c r="O22" s="29"/>
      <c r="P22" s="29"/>
    </row>
    <row r="23" spans="2:16" ht="20.100000000000001" customHeight="1" x14ac:dyDescent="0.2">
      <c r="B23" s="7" t="s">
        <v>11</v>
      </c>
      <c r="C23" s="3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 ht="20.100000000000001" customHeight="1" thickBot="1" x14ac:dyDescent="0.25">
      <c r="B24" s="8" t="s">
        <v>12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2:16" ht="20.100000000000001" customHeight="1" thickTop="1" thickBot="1" x14ac:dyDescent="0.25">
      <c r="B25" s="9" t="s">
        <v>21</v>
      </c>
      <c r="C25" s="1">
        <f>100+SUM(C21:C24)</f>
        <v>100</v>
      </c>
      <c r="D25" s="1">
        <f t="shared" ref="D25:P25" si="1">100+SUM(D21:D24)</f>
        <v>100</v>
      </c>
      <c r="E25" s="1">
        <f t="shared" si="1"/>
        <v>100</v>
      </c>
      <c r="F25" s="1">
        <f t="shared" si="1"/>
        <v>100</v>
      </c>
      <c r="G25" s="1">
        <f t="shared" si="1"/>
        <v>100</v>
      </c>
      <c r="H25" s="1">
        <f t="shared" si="1"/>
        <v>100</v>
      </c>
      <c r="I25" s="1">
        <f t="shared" si="1"/>
        <v>100</v>
      </c>
      <c r="J25" s="1">
        <f t="shared" si="1"/>
        <v>100</v>
      </c>
      <c r="K25" s="1">
        <f t="shared" si="1"/>
        <v>100</v>
      </c>
      <c r="L25" s="1">
        <f t="shared" si="1"/>
        <v>100</v>
      </c>
      <c r="M25" s="1">
        <f t="shared" si="1"/>
        <v>95</v>
      </c>
      <c r="N25" s="1">
        <f t="shared" si="1"/>
        <v>100</v>
      </c>
      <c r="O25" s="1">
        <f t="shared" si="1"/>
        <v>100</v>
      </c>
      <c r="P25" s="1">
        <f t="shared" si="1"/>
        <v>100</v>
      </c>
    </row>
    <row r="26" spans="2:16" ht="20.100000000000001" customHeight="1" thickTop="1" thickBot="1" x14ac:dyDescent="0.25">
      <c r="B26" s="10" t="s">
        <v>13</v>
      </c>
      <c r="C26" s="2"/>
      <c r="D26" s="3"/>
      <c r="E26" s="3"/>
      <c r="F26" s="3"/>
      <c r="G26" s="3">
        <v>30</v>
      </c>
      <c r="H26" s="3">
        <v>30</v>
      </c>
      <c r="I26" s="3"/>
      <c r="J26" s="3"/>
      <c r="K26" s="3"/>
      <c r="L26" s="3"/>
      <c r="M26" s="3"/>
      <c r="N26" s="3"/>
      <c r="O26" s="3"/>
      <c r="P26" s="3"/>
    </row>
    <row r="27" spans="2:16" ht="20.100000000000001" customHeight="1" thickTop="1" thickBot="1" x14ac:dyDescent="0.25">
      <c r="B27" s="9" t="s">
        <v>22</v>
      </c>
      <c r="C27" s="1">
        <f>SUM(C20,C25,C26)</f>
        <v>151</v>
      </c>
      <c r="D27" s="1">
        <f>SUM(D20,D25,D26)</f>
        <v>193</v>
      </c>
      <c r="E27" s="1">
        <f t="shared" ref="E27:P27" si="2">SUM(E20,E25,E26)</f>
        <v>194</v>
      </c>
      <c r="F27" s="1">
        <f>SUM(F20,F25,F26)</f>
        <v>193</v>
      </c>
      <c r="G27" s="1">
        <f t="shared" si="2"/>
        <v>227</v>
      </c>
      <c r="H27" s="1">
        <f t="shared" si="2"/>
        <v>217</v>
      </c>
      <c r="I27" s="1">
        <f t="shared" si="2"/>
        <v>195</v>
      </c>
      <c r="J27" s="1">
        <f t="shared" si="2"/>
        <v>197</v>
      </c>
      <c r="K27" s="1">
        <f t="shared" si="2"/>
        <v>200</v>
      </c>
      <c r="L27" s="1">
        <f t="shared" si="2"/>
        <v>176</v>
      </c>
      <c r="M27" s="1">
        <f t="shared" si="2"/>
        <v>179</v>
      </c>
      <c r="N27" s="1">
        <f t="shared" si="2"/>
        <v>178</v>
      </c>
      <c r="O27" s="1">
        <f t="shared" si="2"/>
        <v>195</v>
      </c>
      <c r="P27" s="1">
        <f t="shared" si="2"/>
        <v>191</v>
      </c>
    </row>
    <row r="28" spans="2:16" ht="20.100000000000001" customHeight="1" thickTop="1" thickBot="1" x14ac:dyDescent="0.25">
      <c r="B28" s="11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20.100000000000001" customHeight="1" thickTop="1" x14ac:dyDescent="0.2">
      <c r="B29" s="12" t="s">
        <v>14</v>
      </c>
      <c r="C29" s="25">
        <f t="shared" ref="C29:P29" si="3">RANK(C27,$C$27:$P$27)</f>
        <v>14</v>
      </c>
      <c r="D29" s="25">
        <f t="shared" si="3"/>
        <v>8</v>
      </c>
      <c r="E29" s="25">
        <f t="shared" si="3"/>
        <v>7</v>
      </c>
      <c r="F29" s="25">
        <f t="shared" si="3"/>
        <v>8</v>
      </c>
      <c r="G29" s="25">
        <f t="shared" si="3"/>
        <v>1</v>
      </c>
      <c r="H29" s="25">
        <f t="shared" si="3"/>
        <v>2</v>
      </c>
      <c r="I29" s="25">
        <f t="shared" si="3"/>
        <v>5</v>
      </c>
      <c r="J29" s="25">
        <f t="shared" si="3"/>
        <v>4</v>
      </c>
      <c r="K29" s="25">
        <f t="shared" si="3"/>
        <v>3</v>
      </c>
      <c r="L29" s="25">
        <f t="shared" si="3"/>
        <v>13</v>
      </c>
      <c r="M29" s="25">
        <f t="shared" si="3"/>
        <v>11</v>
      </c>
      <c r="N29" s="25">
        <f t="shared" si="3"/>
        <v>12</v>
      </c>
      <c r="O29" s="25">
        <f t="shared" si="3"/>
        <v>5</v>
      </c>
      <c r="P29" s="25">
        <f t="shared" si="3"/>
        <v>10</v>
      </c>
    </row>
    <row r="30" spans="2:16" ht="20.100000000000001" customHeight="1" thickBot="1" x14ac:dyDescent="0.25">
      <c r="B30" s="13" t="s">
        <v>15</v>
      </c>
      <c r="C30" s="24" t="str">
        <f>HLOOKUP(C27,'Bảng qui định xếp loại'!$A$3:$E$4,2,1)</f>
        <v>Yếu</v>
      </c>
      <c r="D30" s="24" t="str">
        <f>HLOOKUP(D27,'Bảng qui định xếp loại'!$A$3:$E$4,2,1)</f>
        <v>Khá</v>
      </c>
      <c r="E30" s="24" t="str">
        <f>HLOOKUP(E27,'Bảng qui định xếp loại'!$A$3:$E$4,2,1)</f>
        <v>Khá</v>
      </c>
      <c r="F30" s="24" t="str">
        <f>HLOOKUP(F27,'Bảng qui định xếp loại'!$A$3:$E$4,2,1)</f>
        <v>Khá</v>
      </c>
      <c r="G30" s="24" t="str">
        <f>HLOOKUP(G27,'Bảng qui định xếp loại'!$A$3:$E$4,2,1)</f>
        <v>Tốt</v>
      </c>
      <c r="H30" s="24" t="str">
        <f>HLOOKUP(H27,'Bảng qui định xếp loại'!$A$3:$E$4,2,1)</f>
        <v>Tốt</v>
      </c>
      <c r="I30" s="24" t="str">
        <f>HLOOKUP(I27,'Bảng qui định xếp loại'!$A$3:$E$4,2,1)</f>
        <v>Tốt</v>
      </c>
      <c r="J30" s="24" t="str">
        <f>HLOOKUP(J27,'Bảng qui định xếp loại'!$A$3:$E$4,2,1)</f>
        <v>Tốt</v>
      </c>
      <c r="K30" s="24" t="str">
        <f>HLOOKUP(K27,'Bảng qui định xếp loại'!$A$3:$E$4,2,1)</f>
        <v>Tốt</v>
      </c>
      <c r="L30" s="24" t="str">
        <f>HLOOKUP(L27,'Bảng qui định xếp loại'!$A$3:$E$4,2,1)</f>
        <v>Yếu</v>
      </c>
      <c r="M30" s="24" t="str">
        <f>HLOOKUP(M27,'Bảng qui định xếp loại'!$A$3:$E$4,2,1)</f>
        <v>Yếu</v>
      </c>
      <c r="N30" s="24" t="str">
        <f>HLOOKUP(N27,'Bảng qui định xếp loại'!$A$3:$E$4,2,1)</f>
        <v>Yếu</v>
      </c>
      <c r="O30" s="24" t="str">
        <f>HLOOKUP(O27,'Bảng qui định xếp loại'!$A$3:$E$4,2,1)</f>
        <v>Tốt</v>
      </c>
      <c r="P30" s="24" t="str">
        <f>HLOOKUP(P27,'Bảng qui định xếp loại'!$A$3:$E$4,2,1)</f>
        <v>Khá</v>
      </c>
    </row>
    <row r="31" spans="2:16" ht="13.5" thickTop="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</sheetData>
  <mergeCells count="17">
    <mergeCell ref="K4:K5"/>
    <mergeCell ref="L4:L5"/>
    <mergeCell ref="M4:M5"/>
    <mergeCell ref="N4:N5"/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</mergeCells>
  <phoneticPr fontId="11" type="noConversion"/>
  <conditionalFormatting sqref="C29:P29">
    <cfRule type="cellIs" dxfId="2" priority="1" stopIfTrue="1" operator="greaterThan">
      <formula>12</formula>
    </cfRule>
    <cfRule type="cellIs" dxfId="1" priority="2" stopIfTrue="1" operator="greaterThan">
      <formula>24</formula>
    </cfRule>
    <cfRule type="cellIs" dxfId="0" priority="3" stopIfTrue="1" operator="lessThan">
      <formula>4</formula>
    </cfRule>
  </conditionalFormatting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="115" zoomScaleNormal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9.125" defaultRowHeight="15" x14ac:dyDescent="0.2"/>
  <cols>
    <col min="1" max="1" width="2.625" style="18" customWidth="1"/>
    <col min="2" max="2" width="5.875" style="18" customWidth="1"/>
    <col min="3" max="3" width="128.625" style="18" customWidth="1"/>
    <col min="4" max="16384" width="9.125" style="18"/>
  </cols>
  <sheetData>
    <row r="1" spans="1:17" ht="22.5" customHeight="1" x14ac:dyDescent="0.2">
      <c r="A1" s="55" t="s">
        <v>48</v>
      </c>
      <c r="B1" s="55"/>
      <c r="C1" s="55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.75" x14ac:dyDescent="0.2">
      <c r="B2" s="53" t="s">
        <v>17</v>
      </c>
      <c r="C2" s="54"/>
    </row>
    <row r="3" spans="1:17" ht="4.5" customHeight="1" thickBot="1" x14ac:dyDescent="0.25">
      <c r="B3" s="17"/>
      <c r="C3" s="17"/>
    </row>
    <row r="4" spans="1:17" ht="17.100000000000001" customHeight="1" thickTop="1" thickBot="1" x14ac:dyDescent="0.25">
      <c r="B4" s="19" t="s">
        <v>18</v>
      </c>
      <c r="C4" s="20" t="s">
        <v>63</v>
      </c>
    </row>
    <row r="5" spans="1:17" ht="17.100000000000001" customHeight="1" thickTop="1" x14ac:dyDescent="0.2">
      <c r="B5" s="49" t="s">
        <v>30</v>
      </c>
      <c r="C5" s="56" t="s">
        <v>64</v>
      </c>
    </row>
    <row r="6" spans="1:17" ht="17.100000000000001" customHeight="1" x14ac:dyDescent="0.2">
      <c r="B6" s="50"/>
      <c r="C6" s="57"/>
    </row>
    <row r="7" spans="1:17" ht="17.100000000000001" customHeight="1" x14ac:dyDescent="0.2">
      <c r="B7" s="49" t="s">
        <v>31</v>
      </c>
      <c r="C7" s="27" t="s">
        <v>56</v>
      </c>
    </row>
    <row r="8" spans="1:17" ht="17.100000000000001" customHeight="1" x14ac:dyDescent="0.2">
      <c r="B8" s="50"/>
      <c r="C8" s="22"/>
    </row>
    <row r="9" spans="1:17" ht="17.100000000000001" customHeight="1" x14ac:dyDescent="0.2">
      <c r="B9" s="49" t="s">
        <v>32</v>
      </c>
      <c r="C9" s="28" t="s">
        <v>55</v>
      </c>
    </row>
    <row r="10" spans="1:17" ht="17.100000000000001" customHeight="1" x14ac:dyDescent="0.2">
      <c r="B10" s="50"/>
      <c r="C10" s="22"/>
    </row>
    <row r="11" spans="1:17" ht="17.100000000000001" customHeight="1" x14ac:dyDescent="0.2">
      <c r="B11" s="49" t="s">
        <v>33</v>
      </c>
      <c r="C11" s="21" t="s">
        <v>60</v>
      </c>
    </row>
    <row r="12" spans="1:17" ht="17.100000000000001" customHeight="1" x14ac:dyDescent="0.2">
      <c r="B12" s="50"/>
      <c r="C12" s="22"/>
    </row>
    <row r="13" spans="1:17" ht="17.100000000000001" customHeight="1" x14ac:dyDescent="0.2">
      <c r="B13" s="49" t="s">
        <v>34</v>
      </c>
      <c r="C13" s="21" t="s">
        <v>54</v>
      </c>
    </row>
    <row r="14" spans="1:17" ht="17.100000000000001" customHeight="1" x14ac:dyDescent="0.2">
      <c r="B14" s="50"/>
      <c r="C14" s="41" t="s">
        <v>57</v>
      </c>
    </row>
    <row r="15" spans="1:17" ht="17.100000000000001" customHeight="1" x14ac:dyDescent="0.2">
      <c r="B15" s="49" t="s">
        <v>35</v>
      </c>
      <c r="C15" s="21" t="s">
        <v>53</v>
      </c>
    </row>
    <row r="16" spans="1:17" ht="17.100000000000001" customHeight="1" x14ac:dyDescent="0.2">
      <c r="B16" s="50"/>
      <c r="C16" s="41" t="s">
        <v>58</v>
      </c>
    </row>
    <row r="17" spans="2:3" ht="17.100000000000001" customHeight="1" x14ac:dyDescent="0.2">
      <c r="B17" s="49" t="s">
        <v>36</v>
      </c>
      <c r="C17" s="21" t="s">
        <v>61</v>
      </c>
    </row>
    <row r="18" spans="2:3" ht="17.100000000000001" customHeight="1" x14ac:dyDescent="0.2">
      <c r="B18" s="50"/>
      <c r="C18" s="22"/>
    </row>
    <row r="19" spans="2:3" ht="17.100000000000001" customHeight="1" x14ac:dyDescent="0.2">
      <c r="B19" s="49" t="s">
        <v>37</v>
      </c>
      <c r="C19" s="21" t="s">
        <v>52</v>
      </c>
    </row>
    <row r="20" spans="2:3" ht="17.100000000000001" customHeight="1" x14ac:dyDescent="0.2">
      <c r="B20" s="50"/>
      <c r="C20" s="41"/>
    </row>
    <row r="21" spans="2:3" ht="17.100000000000001" customHeight="1" x14ac:dyDescent="0.2">
      <c r="B21" s="49" t="s">
        <v>38</v>
      </c>
      <c r="C21" s="36"/>
    </row>
    <row r="22" spans="2:3" ht="17.100000000000001" customHeight="1" x14ac:dyDescent="0.2">
      <c r="B22" s="50"/>
      <c r="C22" s="41"/>
    </row>
    <row r="23" spans="2:3" ht="17.100000000000001" customHeight="1" x14ac:dyDescent="0.2">
      <c r="B23" s="49" t="s">
        <v>39</v>
      </c>
      <c r="C23" s="21" t="s">
        <v>49</v>
      </c>
    </row>
    <row r="24" spans="2:3" ht="17.100000000000001" customHeight="1" x14ac:dyDescent="0.2">
      <c r="B24" s="50"/>
      <c r="C24" s="22"/>
    </row>
    <row r="25" spans="2:3" ht="17.100000000000001" customHeight="1" x14ac:dyDescent="0.2">
      <c r="B25" s="49" t="s">
        <v>40</v>
      </c>
      <c r="C25" s="27" t="s">
        <v>62</v>
      </c>
    </row>
    <row r="26" spans="2:3" ht="17.100000000000001" customHeight="1" x14ac:dyDescent="0.2">
      <c r="B26" s="50"/>
      <c r="C26" s="42"/>
    </row>
    <row r="27" spans="2:3" ht="17.100000000000001" customHeight="1" x14ac:dyDescent="0.2">
      <c r="B27" s="49" t="s">
        <v>41</v>
      </c>
      <c r="C27" s="21" t="s">
        <v>50</v>
      </c>
    </row>
    <row r="28" spans="2:3" ht="17.100000000000001" customHeight="1" x14ac:dyDescent="0.2">
      <c r="B28" s="50"/>
      <c r="C28" s="41"/>
    </row>
    <row r="29" spans="2:3" ht="17.100000000000001" customHeight="1" x14ac:dyDescent="0.2">
      <c r="B29" s="49" t="s">
        <v>42</v>
      </c>
      <c r="C29" s="21" t="s">
        <v>59</v>
      </c>
    </row>
    <row r="30" spans="2:3" ht="17.100000000000001" customHeight="1" x14ac:dyDescent="0.2">
      <c r="B30" s="50"/>
      <c r="C30" s="22"/>
    </row>
    <row r="31" spans="2:3" ht="17.100000000000001" customHeight="1" x14ac:dyDescent="0.2">
      <c r="B31" s="51" t="s">
        <v>43</v>
      </c>
      <c r="C31" s="21" t="s">
        <v>51</v>
      </c>
    </row>
    <row r="32" spans="2:3" ht="17.100000000000001" customHeight="1" thickBot="1" x14ac:dyDescent="0.25">
      <c r="B32" s="52"/>
      <c r="C32" s="26"/>
    </row>
    <row r="33" ht="15.75" thickTop="1" x14ac:dyDescent="0.2"/>
  </sheetData>
  <mergeCells count="17">
    <mergeCell ref="B11:B12"/>
    <mergeCell ref="B13:B14"/>
    <mergeCell ref="B2:C2"/>
    <mergeCell ref="A1:C1"/>
    <mergeCell ref="B5:B6"/>
    <mergeCell ref="B7:B8"/>
    <mergeCell ref="B9:B10"/>
    <mergeCell ref="C5:C6"/>
    <mergeCell ref="B15:B16"/>
    <mergeCell ref="B29:B30"/>
    <mergeCell ref="B31:B32"/>
    <mergeCell ref="B19:B20"/>
    <mergeCell ref="B21:B22"/>
    <mergeCell ref="B23:B24"/>
    <mergeCell ref="B25:B26"/>
    <mergeCell ref="B27:B28"/>
    <mergeCell ref="B17:B18"/>
  </mergeCells>
  <phoneticPr fontId="11" type="noConversion"/>
  <pageMargins left="0.23622047244094491" right="0.23622047244094491" top="0.23622047244094491" bottom="0.23622047244094491" header="0" footer="0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4" sqref="A4"/>
    </sheetView>
  </sheetViews>
  <sheetFormatPr defaultRowHeight="14.25" x14ac:dyDescent="0.2"/>
  <sheetData>
    <row r="1" spans="1:5" ht="18" x14ac:dyDescent="0.25">
      <c r="A1" s="58" t="s">
        <v>23</v>
      </c>
      <c r="B1" s="58"/>
      <c r="C1" s="58"/>
      <c r="D1" s="58"/>
      <c r="E1" s="58"/>
    </row>
    <row r="2" spans="1:5" ht="18" x14ac:dyDescent="0.25">
      <c r="A2" s="14"/>
      <c r="B2" s="14"/>
      <c r="C2" s="14"/>
      <c r="D2" s="14"/>
      <c r="E2" s="14"/>
    </row>
    <row r="3" spans="1:5" x14ac:dyDescent="0.2">
      <c r="A3" s="15" t="s">
        <v>24</v>
      </c>
      <c r="B3" s="16">
        <v>0</v>
      </c>
      <c r="C3" s="16">
        <v>185</v>
      </c>
      <c r="D3" s="16">
        <v>190</v>
      </c>
      <c r="E3" s="16">
        <v>195</v>
      </c>
    </row>
    <row r="4" spans="1:5" x14ac:dyDescent="0.2">
      <c r="A4" s="15" t="s">
        <v>25</v>
      </c>
      <c r="B4" s="16" t="s">
        <v>26</v>
      </c>
      <c r="C4" s="16" t="s">
        <v>28</v>
      </c>
      <c r="D4" s="16" t="s">
        <v>27</v>
      </c>
      <c r="E4" s="16" t="s">
        <v>16</v>
      </c>
    </row>
  </sheetData>
  <mergeCells count="1">
    <mergeCell ref="A1:E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Ghi điểm khối 10</vt:lpstr>
      <vt:lpstr>Diễn giải khối 10</vt:lpstr>
      <vt:lpstr>Bảng qui định xếp loại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MyPC</cp:lastModifiedBy>
  <cp:lastPrinted>2016-01-11T07:30:18Z</cp:lastPrinted>
  <dcterms:created xsi:type="dcterms:W3CDTF">2013-08-24T15:42:38Z</dcterms:created>
  <dcterms:modified xsi:type="dcterms:W3CDTF">2016-01-11T10:43:14Z</dcterms:modified>
</cp:coreProperties>
</file>