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AT DONG DOAN 2015-2016\ĐIỂM THI ĐUA NĂM HỌC 2015 - 2016\ĐIỂM THI ĐUA KHỐI 10\"/>
    </mc:Choice>
  </mc:AlternateContent>
  <bookViews>
    <workbookView xWindow="0" yWindow="0" windowWidth="21600" windowHeight="9600" activeTab="1"/>
  </bookViews>
  <sheets>
    <sheet name="Ghi điểm khối 10" sheetId="1" r:id="rId1"/>
    <sheet name="Diễn giải khối 10" sheetId="2" r:id="rId2"/>
    <sheet name="Bảng qui định xếp loại" sheetId="3" r:id="rId3"/>
  </sheets>
  <calcPr calcId="162913"/>
</workbook>
</file>

<file path=xl/calcChain.xml><?xml version="1.0" encoding="utf-8"?>
<calcChain xmlns="http://schemas.openxmlformats.org/spreadsheetml/2006/main">
  <c r="N20" i="1" l="1"/>
  <c r="N27" i="1" s="1"/>
  <c r="N30" i="1" s="1"/>
  <c r="C20" i="1"/>
  <c r="J20" i="1"/>
  <c r="D25" i="1"/>
  <c r="E25" i="1"/>
  <c r="E20" i="1"/>
  <c r="E27" i="1" s="1"/>
  <c r="E30" i="1" s="1"/>
  <c r="F25" i="1"/>
  <c r="G25" i="1"/>
  <c r="H25" i="1"/>
  <c r="I25" i="1"/>
  <c r="J25" i="1"/>
  <c r="J27" i="1"/>
  <c r="J30" i="1" s="1"/>
  <c r="K25" i="1"/>
  <c r="L25" i="1"/>
  <c r="M25" i="1"/>
  <c r="M20" i="1"/>
  <c r="M27" i="1" s="1"/>
  <c r="M30" i="1" s="1"/>
  <c r="N25" i="1"/>
  <c r="O25" i="1"/>
  <c r="P25" i="1"/>
  <c r="D20" i="1"/>
  <c r="F20" i="1"/>
  <c r="F27" i="1" s="1"/>
  <c r="F30" i="1" s="1"/>
  <c r="G20" i="1"/>
  <c r="H20" i="1"/>
  <c r="H27" i="1" s="1"/>
  <c r="H30" i="1" s="1"/>
  <c r="I20" i="1"/>
  <c r="I27" i="1" s="1"/>
  <c r="I30" i="1" s="1"/>
  <c r="K20" i="1"/>
  <c r="K27" i="1" s="1"/>
  <c r="K30" i="1" s="1"/>
  <c r="L20" i="1"/>
  <c r="L27" i="1" s="1"/>
  <c r="L30" i="1" s="1"/>
  <c r="O20" i="1"/>
  <c r="O27" i="1" s="1"/>
  <c r="P20" i="1"/>
  <c r="C25" i="1"/>
  <c r="D27" i="1" l="1"/>
  <c r="D30" i="1" s="1"/>
  <c r="C27" i="1"/>
  <c r="C30" i="1" s="1"/>
  <c r="P27" i="1"/>
  <c r="P30" i="1" s="1"/>
  <c r="G27" i="1"/>
  <c r="G30" i="1" s="1"/>
  <c r="O30" i="1"/>
  <c r="G29" i="1" l="1"/>
  <c r="K29" i="1"/>
  <c r="F29" i="1"/>
  <c r="J29" i="1"/>
  <c r="O29" i="1"/>
  <c r="D29" i="1"/>
  <c r="C29" i="1"/>
  <c r="N29" i="1"/>
  <c r="E29" i="1"/>
  <c r="I29" i="1"/>
  <c r="M29" i="1"/>
  <c r="H29" i="1"/>
  <c r="P29" i="1"/>
  <c r="L29" i="1"/>
</calcChain>
</file>

<file path=xl/sharedStrings.xml><?xml version="1.0" encoding="utf-8"?>
<sst xmlns="http://schemas.openxmlformats.org/spreadsheetml/2006/main" count="80" uniqueCount="66">
  <si>
    <t>PHẦN GHI ĐIỂM</t>
  </si>
  <si>
    <t xml:space="preserve">                LỚP                                           LOẠI</t>
  </si>
  <si>
    <t>Vắng, trễ</t>
  </si>
  <si>
    <t>Vệ sinh trực nhật</t>
  </si>
  <si>
    <t>Đồng phục</t>
  </si>
  <si>
    <t>Huy hiệu Đoàn</t>
  </si>
  <si>
    <t>Bảng tên h/s</t>
  </si>
  <si>
    <t>Dép lê</t>
  </si>
  <si>
    <t>Sinh hoạt 15'</t>
  </si>
  <si>
    <t>Giờ chưa kí</t>
  </si>
  <si>
    <t>Giờ D (- 20/D)</t>
  </si>
  <si>
    <t>ĐIỂM THƯỞNG</t>
  </si>
  <si>
    <t>XẾP THỨ</t>
  </si>
  <si>
    <t>XẾP LOẠI</t>
  </si>
  <si>
    <t>Tốt</t>
  </si>
  <si>
    <t>PHẦN GHI LỖI VI PHẠM</t>
  </si>
  <si>
    <t>LỚP</t>
  </si>
  <si>
    <t>Xếp hàng tập trung</t>
  </si>
  <si>
    <t>Tổng điểm nề nếp</t>
  </si>
  <si>
    <t>Tổng điểm học tập</t>
  </si>
  <si>
    <t>Tổng điểm thi đua</t>
  </si>
  <si>
    <t>Bảng qui định điểm xếp loại</t>
  </si>
  <si>
    <t>Điểm</t>
  </si>
  <si>
    <t>Xếp loại</t>
  </si>
  <si>
    <t>Yếu</t>
  </si>
  <si>
    <t>Khá</t>
  </si>
  <si>
    <t>TB</t>
  </si>
  <si>
    <t>Vi phạm khác</t>
  </si>
  <si>
    <t>10B1</t>
  </si>
  <si>
    <t>10B2</t>
  </si>
  <si>
    <t>10B3</t>
  </si>
  <si>
    <t>10B4</t>
  </si>
  <si>
    <t>10B5</t>
  </si>
  <si>
    <t>10B6</t>
  </si>
  <si>
    <t>10B7</t>
  </si>
  <si>
    <t>10B8</t>
  </si>
  <si>
    <t>10B9</t>
  </si>
  <si>
    <t>10B10</t>
  </si>
  <si>
    <t>10B11</t>
  </si>
  <si>
    <t>10B12</t>
  </si>
  <si>
    <t>10B13</t>
  </si>
  <si>
    <t>10B14</t>
  </si>
  <si>
    <t>DIỄN GIẢI</t>
  </si>
  <si>
    <t>Không nghiêm túc trong giờ học</t>
  </si>
  <si>
    <t>Không nộp SCĐ</t>
  </si>
  <si>
    <t>TUẦN THỨ: 22 - TỪ: 18/01/2016 ĐẾN 23/01/2016                                                                                                LỚP TRỰC: 10B8 - GVCN:  NGUYỄN NGỌC QUÝ</t>
  </si>
  <si>
    <t>Cúp tiết</t>
  </si>
  <si>
    <t>T2: Ngọc, Hương đánh ca rô trong giờ Lí; T3: Đông k chuẩn bị bài cũ (Hóa); T5: Bảo, Ngọc, Hưng k ghi bài, nói chuyện riêng (Toán); T6: Hải k đồng phục (GDQP), San + Xuyên đi học muộn; +30đ hoàn thành phát động ủng hộ quà Tết; +30đ hoàn thành phân công lao động tuần 22.</t>
  </si>
  <si>
    <t>T7: 1 giờ Văn chưa kí (T4); T5, T6: V 1P; T7: V 2P, ồn 15'; +30đ hoàn thành phát động ủng hộ quà Tết; +30đ hoàn thành phân công lao động tuần 22.</t>
  </si>
  <si>
    <t>T2: 10/43 học bài cũ, Thanh, Nhi phối hợp lừa dối thầy làm lớp bị giờ C (Lí); T2: V 1P; T5: V 1P, 1 đi học muộn; T6: V 2P, 1 đi học muộn, 1 ra khỏi giờ SH k lí do; +30đ hoàn thành phát động ủng hộ quà Tết; +30đ hoàn thành phân công lao động tuần 22.</t>
  </si>
  <si>
    <t>T3: Vinh 8đ (CN), Trung k đeo bảng tên; T4: Vĩnh k đồng phục, vệ sinh bẩn; T6: nhìu học sinh ngủ trong giờ Toán lám lớp bị giờ A-, (Lí) Minh 0đ, V 1P; T2 V 1P; T7: Vắng 1P; +30đ hoàn thành phát động ủng hộ quà Tết; +30đ hoàn thành phân công lao động tuần 22.</t>
  </si>
  <si>
    <t>T2: lớp SH ồn; T3: 1P Duyên; +30đ hoàn thành phát động ủng hộ quà Tết; +30đ hoàn thành phân công lao động tuần 22.</t>
  </si>
  <si>
    <t>T2: lớp ngồi k đúng chỗ (CD); T3: Giờ Sinh 2 em k bài cũ, QP: Trung k giày; T5: (Toán) Hải, Lực, Loan 0đ; T6: (Toán) Giang 6đ, Bảo 7đ, V 1P; T7: V1 P; +30đ hoàn thành phát động ủng hộ quà Tết; +30đ hoàn thành phân công lao động tuần 22.</t>
  </si>
  <si>
    <t>T5: V 1P (Nhung); +30đ hoàn thành phát động ủng hộ quà Tết; +30đ hoàn thành phân công lao động tuần 22.</t>
  </si>
  <si>
    <t>T3: (TD) Khải, Hoàng k nghiêm túc trong giờ học; T7: (CD) Lớp ồn, (Lí): Thọ, Vĩ ngủ trong giờ Lý; Thọ không đồng phục; cộng 30 điểm quét sân trường; +30đ hoàn thành phát động ủng hộ quà Tết; +30đ hoàn thành phân công lao động tuần 22.</t>
  </si>
  <si>
    <t>T2: Vắng 1p Minh; T3: Vắng 1P; T4, 5, 6, 7: vắng 1p Minh; T6: thảo 9đ giờ Sinh; +30đ hoàn thành phát động ủng hộ quà Tết; +30đ hoàn thành phân công lao động tuần 22.</t>
  </si>
  <si>
    <t>T2: Trường bỏ tiết (Hóa); T3: Tuấn 7đ, Kim 8đ, Lan Anh 7đ (công nghệ); T7: vắng 3p, T5: 1p (Huyền); +30đ hoàn thành phát động ủng hộ quà Tết; +30đ hoàn thành phân công lao động tuần 22.</t>
  </si>
  <si>
    <t>T2: Vắng 1p (công); T3: vắng 2p (Ly, cường); T4: 1p (Cường), T5: 3 p (Ly, Đạt, Cường), Trường mất trật tự (Tiết Anh), 1 giờ C môn Anh, T4: Đạt vô kỷ luật (Quốc Phòng), T6: Anh 2đ, Thiện 0 điếm bài cũ chưa tốt (giờ Hóa); T4: Trung Hiếu nhuộm tóc vàng; +30đ hoàn thành phát động ủng hộ quà Tết; +30đ hoàn thành phân công lao động tuần 22.</t>
  </si>
  <si>
    <t>T2: 3P; T3: 1P; T5: 1P; T4: 2P; T7: 1p; +30đ hoàn thành phát động ủng hộ quà Tết; +30đ hoàn thành phân công lao động tuần 22.</t>
  </si>
  <si>
    <t>T2: 1P; T3: 3p; T4, 5, 6, 7: 2p; +30đ hoàn thành phát động ủng hộ quà Tết; +30đ hoàn thành phân công lao động tuần 22.</t>
  </si>
  <si>
    <t>T5: 1P; T6: 1p; T5, 6, 7: lớp ồn 15p; T5: tiết 3 cả lớp không chấp hành nội quy học tập; T6: Ngọc không sinh hoạt 15', không thẻ HS; +30đ hoàn thành phát động ủng hộ quà Tết; +30đ hoàn thành phân công lao động tuần 22.</t>
  </si>
  <si>
    <t>Nhuộm tóc</t>
  </si>
  <si>
    <t>Giờ B (- 5/B)</t>
  </si>
  <si>
    <t>Giờ C (- 10/C)</t>
  </si>
  <si>
    <t>LỚP TRỰC: 10B8 - GVCN:  NGUYỄN NGỌC QUÝ</t>
  </si>
  <si>
    <t>TUẦN THỨ: 22 - TỪ: 18/01/2016 ĐẾN 23/01/2016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</si>
</sst>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color indexed="9"/>
      <name val="Arial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sz val="10"/>
      <name val="Arial"/>
      <family val="2"/>
      <charset val="163"/>
      <scheme val="minor"/>
    </font>
    <font>
      <sz val="10"/>
      <color indexed="8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 diagonalDown="1">
      <left style="double">
        <color indexed="64"/>
      </left>
      <right style="double">
        <color indexed="64"/>
      </right>
      <top style="double">
        <color indexed="64"/>
      </top>
      <bottom/>
      <diagonal style="thin">
        <color indexed="64"/>
      </diagonal>
    </border>
    <border diagonalDown="1">
      <left style="double">
        <color indexed="64"/>
      </left>
      <right style="double">
        <color indexed="64"/>
      </right>
      <top/>
      <bottom style="double">
        <color indexed="64"/>
      </bottom>
      <diagonal style="thin">
        <color indexed="64"/>
      </diagonal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62">
    <xf numFmtId="0" fontId="0" fillId="0" borderId="0" xfId="0"/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0" xfId="1" applyFont="1"/>
    <xf numFmtId="0" fontId="8" fillId="0" borderId="0" xfId="0" applyFont="1"/>
    <xf numFmtId="0" fontId="4" fillId="0" borderId="4" xfId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left" vertical="center"/>
    </xf>
    <xf numFmtId="0" fontId="4" fillId="0" borderId="8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3" fillId="0" borderId="0" xfId="3" applyFont="1" applyAlignment="1">
      <alignment horizontal="center"/>
    </xf>
    <xf numFmtId="0" fontId="2" fillId="0" borderId="11" xfId="3" applyFont="1" applyBorder="1" applyAlignment="1">
      <alignment horizontal="center" vertical="center"/>
    </xf>
    <xf numFmtId="0" fontId="4" fillId="0" borderId="11" xfId="3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7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10" fillId="0" borderId="13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7" fillId="0" borderId="0" xfId="2" applyFont="1" applyAlignment="1">
      <alignment vertical="center" shrinkToFit="1"/>
    </xf>
    <xf numFmtId="0" fontId="1" fillId="0" borderId="16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0" fontId="1" fillId="0" borderId="19" xfId="1" applyFont="1" applyBorder="1" applyAlignment="1">
      <alignment horizontal="center" vertical="center"/>
    </xf>
    <xf numFmtId="0" fontId="1" fillId="0" borderId="20" xfId="1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/>
    </xf>
    <xf numFmtId="0" fontId="2" fillId="0" borderId="21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23" xfId="1" applyFont="1" applyBorder="1" applyAlignment="1">
      <alignment wrapText="1"/>
    </xf>
    <xf numFmtId="0" fontId="2" fillId="0" borderId="24" xfId="1" applyFont="1" applyBorder="1" applyAlignment="1">
      <alignment wrapText="1"/>
    </xf>
    <xf numFmtId="0" fontId="3" fillId="0" borderId="0" xfId="1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 shrinkToFit="1"/>
    </xf>
    <xf numFmtId="0" fontId="3" fillId="0" borderId="0" xfId="3" applyFont="1" applyAlignment="1">
      <alignment horizontal="center"/>
    </xf>
    <xf numFmtId="0" fontId="5" fillId="0" borderId="10" xfId="2" applyFont="1" applyBorder="1" applyAlignment="1">
      <alignment horizontal="center" vertical="center"/>
    </xf>
    <xf numFmtId="0" fontId="5" fillId="0" borderId="25" xfId="2" applyFont="1" applyBorder="1" applyAlignment="1">
      <alignment horizontal="center" vertical="center"/>
    </xf>
    <xf numFmtId="0" fontId="6" fillId="0" borderId="25" xfId="2" quotePrefix="1" applyFont="1" applyBorder="1" applyAlignment="1">
      <alignment horizontal="left" vertical="center" wrapText="1"/>
    </xf>
    <xf numFmtId="0" fontId="5" fillId="0" borderId="5" xfId="2" applyFont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6" fillId="0" borderId="5" xfId="2" applyFont="1" applyBorder="1" applyAlignment="1">
      <alignment horizontal="left" vertical="center" wrapText="1"/>
    </xf>
    <xf numFmtId="0" fontId="15" fillId="0" borderId="5" xfId="0" applyFont="1" applyBorder="1" applyAlignment="1">
      <alignment vertical="center" wrapText="1"/>
    </xf>
    <xf numFmtId="0" fontId="6" fillId="0" borderId="10" xfId="2" applyFont="1" applyBorder="1" applyAlignment="1">
      <alignment horizontal="left" vertical="center" wrapText="1"/>
    </xf>
    <xf numFmtId="0" fontId="1" fillId="0" borderId="5" xfId="1" applyFont="1" applyBorder="1" applyAlignment="1">
      <alignment horizontal="left" vertical="center"/>
    </xf>
    <xf numFmtId="0" fontId="2" fillId="0" borderId="9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1" fillId="0" borderId="26" xfId="1" applyFont="1" applyBorder="1" applyAlignment="1">
      <alignment horizontal="center" vertical="center"/>
    </xf>
    <xf numFmtId="0" fontId="1" fillId="0" borderId="27" xfId="1" applyFont="1" applyBorder="1" applyAlignment="1">
      <alignment horizontal="center" vertical="center"/>
    </xf>
    <xf numFmtId="0" fontId="1" fillId="0" borderId="28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1" fillId="0" borderId="30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0" fontId="7" fillId="0" borderId="0" xfId="2" applyFont="1" applyAlignment="1">
      <alignment horizontal="right" vertical="center"/>
    </xf>
  </cellXfs>
  <cellStyles count="4">
    <cellStyle name="Normal" xfId="0" builtinId="0"/>
    <cellStyle name="Normal 2" xfId="1"/>
    <cellStyle name="Normal 4" xfId="2"/>
    <cellStyle name="Normal 5" xfId="3"/>
  </cellStyles>
  <dxfs count="3">
    <dxf>
      <font>
        <b/>
        <i val="0"/>
      </font>
      <fill>
        <patternFill>
          <bgColor theme="9" tint="0.79998168889431442"/>
        </patternFill>
      </fill>
    </dxf>
    <dxf>
      <font>
        <b/>
        <i/>
      </font>
      <fill>
        <patternFill>
          <bgColor rgb="FF7030A0"/>
        </patternFill>
      </fill>
      <border>
        <bottom style="thin">
          <color indexed="64"/>
        </bottom>
      </border>
    </dxf>
    <dxf>
      <font>
        <b/>
        <i/>
      </font>
      <fill>
        <patternFill>
          <bgColor rgb="FF00B0F0"/>
        </patternFill>
      </fill>
      <border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1"/>
  <sheetViews>
    <sheetView workbookViewId="0">
      <pane xSplit="2" ySplit="5" topLeftCell="C12" activePane="bottomRight" state="frozen"/>
      <selection pane="topRight" activeCell="C1" sqref="C1"/>
      <selection pane="bottomLeft" activeCell="A6" sqref="A6"/>
      <selection pane="bottomRight" activeCell="K26" sqref="K26"/>
    </sheetView>
  </sheetViews>
  <sheetFormatPr defaultColWidth="9.125" defaultRowHeight="12.75" x14ac:dyDescent="0.2"/>
  <cols>
    <col min="1" max="1" width="2.75" style="5" customWidth="1"/>
    <col min="2" max="2" width="20.625" style="5" customWidth="1"/>
    <col min="3" max="16" width="7.375" style="5" customWidth="1"/>
    <col min="17" max="16384" width="9.125" style="5"/>
  </cols>
  <sheetData>
    <row r="1" spans="2:17" ht="18.75" customHeight="1" x14ac:dyDescent="0.2">
      <c r="B1" s="20" t="s">
        <v>65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61" t="s">
        <v>64</v>
      </c>
      <c r="Q1" s="20"/>
    </row>
    <row r="2" spans="2:17" ht="18" x14ac:dyDescent="0.2">
      <c r="B2" s="38" t="s">
        <v>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2:17" ht="6" customHeight="1" thickBot="1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7" ht="13.5" thickTop="1" x14ac:dyDescent="0.2">
      <c r="B4" s="36" t="s">
        <v>1</v>
      </c>
      <c r="C4" s="34" t="s">
        <v>28</v>
      </c>
      <c r="D4" s="34" t="s">
        <v>29</v>
      </c>
      <c r="E4" s="34" t="s">
        <v>30</v>
      </c>
      <c r="F4" s="34" t="s">
        <v>31</v>
      </c>
      <c r="G4" s="34" t="s">
        <v>32</v>
      </c>
      <c r="H4" s="34" t="s">
        <v>33</v>
      </c>
      <c r="I4" s="34" t="s">
        <v>34</v>
      </c>
      <c r="J4" s="34" t="s">
        <v>35</v>
      </c>
      <c r="K4" s="34" t="s">
        <v>36</v>
      </c>
      <c r="L4" s="34" t="s">
        <v>37</v>
      </c>
      <c r="M4" s="34" t="s">
        <v>38</v>
      </c>
      <c r="N4" s="34" t="s">
        <v>39</v>
      </c>
      <c r="O4" s="34" t="s">
        <v>40</v>
      </c>
      <c r="P4" s="52" t="s">
        <v>41</v>
      </c>
    </row>
    <row r="5" spans="2:17" ht="13.5" thickBot="1" x14ac:dyDescent="0.25">
      <c r="B5" s="37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53"/>
    </row>
    <row r="6" spans="2:17" ht="18" customHeight="1" thickTop="1" x14ac:dyDescent="0.2">
      <c r="B6" s="31" t="s">
        <v>2</v>
      </c>
      <c r="C6" s="25">
        <v>-4</v>
      </c>
      <c r="D6" s="26">
        <v>-4</v>
      </c>
      <c r="E6" s="26">
        <v>-8</v>
      </c>
      <c r="F6" s="26">
        <v>-3</v>
      </c>
      <c r="G6" s="26">
        <v>-1</v>
      </c>
      <c r="H6" s="26">
        <v>-2</v>
      </c>
      <c r="I6" s="26">
        <v>-1</v>
      </c>
      <c r="J6" s="26"/>
      <c r="K6" s="26">
        <v>-1</v>
      </c>
      <c r="L6" s="26">
        <v>-4</v>
      </c>
      <c r="M6" s="26">
        <v>-3</v>
      </c>
      <c r="N6" s="26">
        <v>-2</v>
      </c>
      <c r="O6" s="26">
        <v>-8</v>
      </c>
      <c r="P6" s="54">
        <v>-12</v>
      </c>
    </row>
    <row r="7" spans="2:17" ht="18" customHeight="1" x14ac:dyDescent="0.2">
      <c r="B7" s="32" t="s">
        <v>3</v>
      </c>
      <c r="C7" s="27"/>
      <c r="D7" s="23"/>
      <c r="E7" s="23"/>
      <c r="F7" s="23">
        <v>-5</v>
      </c>
      <c r="G7" s="23"/>
      <c r="H7" s="23"/>
      <c r="I7" s="23"/>
      <c r="J7" s="23"/>
      <c r="K7" s="23"/>
      <c r="L7" s="23"/>
      <c r="M7" s="23"/>
      <c r="N7" s="23"/>
      <c r="O7" s="23"/>
      <c r="P7" s="55"/>
    </row>
    <row r="8" spans="2:17" ht="18" customHeight="1" x14ac:dyDescent="0.2">
      <c r="B8" s="33" t="s">
        <v>4</v>
      </c>
      <c r="C8" s="27">
        <v>-2</v>
      </c>
      <c r="D8" s="23"/>
      <c r="E8" s="23"/>
      <c r="F8" s="23">
        <v>-2</v>
      </c>
      <c r="G8" s="23"/>
      <c r="H8" s="23">
        <v>-2</v>
      </c>
      <c r="I8" s="23"/>
      <c r="J8" s="23">
        <v>-2</v>
      </c>
      <c r="K8" s="23"/>
      <c r="L8" s="23"/>
      <c r="M8" s="23"/>
      <c r="N8" s="23"/>
      <c r="O8" s="23"/>
      <c r="P8" s="55"/>
    </row>
    <row r="9" spans="2:17" ht="18" customHeight="1" x14ac:dyDescent="0.2">
      <c r="B9" s="33" t="s">
        <v>5</v>
      </c>
      <c r="C9" s="27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55"/>
    </row>
    <row r="10" spans="2:17" ht="18" customHeight="1" x14ac:dyDescent="0.2">
      <c r="B10" s="33" t="s">
        <v>6</v>
      </c>
      <c r="C10" s="27"/>
      <c r="D10" s="23"/>
      <c r="E10" s="23"/>
      <c r="F10" s="23">
        <v>-2</v>
      </c>
      <c r="G10" s="23"/>
      <c r="H10" s="23"/>
      <c r="I10" s="23"/>
      <c r="J10" s="23"/>
      <c r="K10" s="23"/>
      <c r="L10" s="23"/>
      <c r="M10" s="23"/>
      <c r="N10" s="23">
        <v>-2</v>
      </c>
      <c r="O10" s="23"/>
      <c r="P10" s="55"/>
    </row>
    <row r="11" spans="2:17" ht="18" customHeight="1" x14ac:dyDescent="0.2">
      <c r="B11" s="33" t="s">
        <v>7</v>
      </c>
      <c r="C11" s="27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55"/>
    </row>
    <row r="12" spans="2:17" ht="18" customHeight="1" x14ac:dyDescent="0.2">
      <c r="B12" s="32" t="s">
        <v>8</v>
      </c>
      <c r="C12" s="27"/>
      <c r="D12" s="23">
        <v>-5</v>
      </c>
      <c r="E12" s="23">
        <v>-2</v>
      </c>
      <c r="F12" s="23"/>
      <c r="G12" s="23">
        <v>-5</v>
      </c>
      <c r="H12" s="23"/>
      <c r="I12" s="23"/>
      <c r="J12" s="23"/>
      <c r="K12" s="23"/>
      <c r="L12" s="23"/>
      <c r="M12" s="23"/>
      <c r="N12" s="23">
        <v>-17</v>
      </c>
      <c r="O12" s="23"/>
      <c r="P12" s="55"/>
    </row>
    <row r="13" spans="2:17" ht="18" customHeight="1" x14ac:dyDescent="0.2">
      <c r="B13" s="32" t="s">
        <v>17</v>
      </c>
      <c r="C13" s="27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55"/>
    </row>
    <row r="14" spans="2:17" ht="18" customHeight="1" x14ac:dyDescent="0.2">
      <c r="B14" s="33" t="s">
        <v>61</v>
      </c>
      <c r="C14" s="27"/>
      <c r="D14" s="23"/>
      <c r="E14" s="23"/>
      <c r="F14" s="23"/>
      <c r="G14" s="23"/>
      <c r="H14" s="23"/>
      <c r="I14" s="23"/>
      <c r="J14" s="23"/>
      <c r="K14" s="23"/>
      <c r="L14" s="23"/>
      <c r="M14" s="23">
        <v>-2</v>
      </c>
      <c r="N14" s="23"/>
      <c r="O14" s="23"/>
      <c r="P14" s="55"/>
    </row>
    <row r="15" spans="2:17" ht="18" customHeight="1" x14ac:dyDescent="0.2">
      <c r="B15" s="33" t="s">
        <v>46</v>
      </c>
      <c r="C15" s="27"/>
      <c r="D15" s="23"/>
      <c r="E15" s="23"/>
      <c r="F15" s="23"/>
      <c r="G15" s="23"/>
      <c r="H15" s="23"/>
      <c r="I15" s="23"/>
      <c r="J15" s="23"/>
      <c r="K15" s="23"/>
      <c r="L15" s="23">
        <v>-5</v>
      </c>
      <c r="M15" s="23"/>
      <c r="N15" s="23"/>
      <c r="O15" s="23"/>
      <c r="P15" s="55"/>
    </row>
    <row r="16" spans="2:17" ht="25.5" x14ac:dyDescent="0.2">
      <c r="B16" s="32" t="s">
        <v>43</v>
      </c>
      <c r="C16" s="27">
        <v>-10</v>
      </c>
      <c r="D16" s="23"/>
      <c r="E16" s="23"/>
      <c r="F16" s="23"/>
      <c r="G16" s="23"/>
      <c r="H16" s="23"/>
      <c r="I16" s="23"/>
      <c r="J16" s="23">
        <v>-8</v>
      </c>
      <c r="K16" s="23"/>
      <c r="L16" s="23"/>
      <c r="M16" s="23">
        <v>-4</v>
      </c>
      <c r="N16" s="23">
        <v>-20</v>
      </c>
      <c r="O16" s="23"/>
      <c r="P16" s="55"/>
    </row>
    <row r="17" spans="2:16" ht="18" customHeight="1" x14ac:dyDescent="0.2">
      <c r="B17" s="33" t="s">
        <v>44</v>
      </c>
      <c r="C17" s="27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55"/>
    </row>
    <row r="18" spans="2:16" ht="18" customHeight="1" x14ac:dyDescent="0.2">
      <c r="B18" s="33" t="s">
        <v>27</v>
      </c>
      <c r="C18" s="27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55"/>
    </row>
    <row r="19" spans="2:16" ht="18" customHeight="1" thickBot="1" x14ac:dyDescent="0.25">
      <c r="B19" s="30"/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56"/>
    </row>
    <row r="20" spans="2:16" ht="20.100000000000001" customHeight="1" thickTop="1" thickBot="1" x14ac:dyDescent="0.25">
      <c r="B20" s="8" t="s">
        <v>18</v>
      </c>
      <c r="C20" s="1">
        <f t="shared" ref="C20:P20" si="0">100+SUM(C6:C19)</f>
        <v>84</v>
      </c>
      <c r="D20" s="1">
        <f t="shared" si="0"/>
        <v>91</v>
      </c>
      <c r="E20" s="1">
        <f t="shared" si="0"/>
        <v>90</v>
      </c>
      <c r="F20" s="1">
        <f t="shared" si="0"/>
        <v>88</v>
      </c>
      <c r="G20" s="1">
        <f t="shared" si="0"/>
        <v>94</v>
      </c>
      <c r="H20" s="1">
        <f t="shared" si="0"/>
        <v>96</v>
      </c>
      <c r="I20" s="1">
        <f t="shared" si="0"/>
        <v>99</v>
      </c>
      <c r="J20" s="1">
        <f t="shared" si="0"/>
        <v>90</v>
      </c>
      <c r="K20" s="1">
        <f t="shared" si="0"/>
        <v>99</v>
      </c>
      <c r="L20" s="1">
        <f t="shared" si="0"/>
        <v>91</v>
      </c>
      <c r="M20" s="1">
        <f t="shared" si="0"/>
        <v>91</v>
      </c>
      <c r="N20" s="1">
        <f t="shared" si="0"/>
        <v>59</v>
      </c>
      <c r="O20" s="1">
        <f t="shared" si="0"/>
        <v>92</v>
      </c>
      <c r="P20" s="57">
        <f t="shared" si="0"/>
        <v>88</v>
      </c>
    </row>
    <row r="21" spans="2:16" ht="20.100000000000001" customHeight="1" thickTop="1" x14ac:dyDescent="0.2">
      <c r="B21" s="6" t="s">
        <v>9</v>
      </c>
      <c r="C21" s="25"/>
      <c r="D21" s="26">
        <v>-5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54"/>
    </row>
    <row r="22" spans="2:16" ht="20.100000000000001" customHeight="1" x14ac:dyDescent="0.2">
      <c r="B22" s="51" t="s">
        <v>62</v>
      </c>
      <c r="C22" s="27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55"/>
    </row>
    <row r="23" spans="2:16" ht="20.100000000000001" customHeight="1" x14ac:dyDescent="0.2">
      <c r="B23" s="51" t="s">
        <v>63</v>
      </c>
      <c r="C23" s="27"/>
      <c r="D23" s="23"/>
      <c r="E23" s="23">
        <v>-10</v>
      </c>
      <c r="F23" s="23"/>
      <c r="G23" s="23"/>
      <c r="H23" s="23"/>
      <c r="I23" s="23"/>
      <c r="J23" s="23"/>
      <c r="K23" s="23"/>
      <c r="L23" s="23"/>
      <c r="M23" s="23">
        <v>-10</v>
      </c>
      <c r="N23" s="23"/>
      <c r="O23" s="23"/>
      <c r="P23" s="55"/>
    </row>
    <row r="24" spans="2:16" ht="20.100000000000001" customHeight="1" thickBot="1" x14ac:dyDescent="0.25">
      <c r="B24" s="7" t="s">
        <v>10</v>
      </c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56"/>
    </row>
    <row r="25" spans="2:16" ht="20.100000000000001" customHeight="1" thickTop="1" thickBot="1" x14ac:dyDescent="0.25">
      <c r="B25" s="8" t="s">
        <v>19</v>
      </c>
      <c r="C25" s="1">
        <f>100+SUM(C21:C24)</f>
        <v>100</v>
      </c>
      <c r="D25" s="1">
        <f t="shared" ref="D25:P25" si="1">100+SUM(D21:D24)</f>
        <v>95</v>
      </c>
      <c r="E25" s="1">
        <f t="shared" si="1"/>
        <v>90</v>
      </c>
      <c r="F25" s="1">
        <f t="shared" si="1"/>
        <v>100</v>
      </c>
      <c r="G25" s="1">
        <f t="shared" si="1"/>
        <v>100</v>
      </c>
      <c r="H25" s="1">
        <f t="shared" si="1"/>
        <v>100</v>
      </c>
      <c r="I25" s="1">
        <f t="shared" si="1"/>
        <v>100</v>
      </c>
      <c r="J25" s="1">
        <f t="shared" si="1"/>
        <v>100</v>
      </c>
      <c r="K25" s="1">
        <f t="shared" si="1"/>
        <v>100</v>
      </c>
      <c r="L25" s="1">
        <f t="shared" si="1"/>
        <v>100</v>
      </c>
      <c r="M25" s="1">
        <f t="shared" si="1"/>
        <v>90</v>
      </c>
      <c r="N25" s="1">
        <f t="shared" si="1"/>
        <v>100</v>
      </c>
      <c r="O25" s="1">
        <f t="shared" si="1"/>
        <v>100</v>
      </c>
      <c r="P25" s="57">
        <f t="shared" si="1"/>
        <v>100</v>
      </c>
    </row>
    <row r="26" spans="2:16" ht="20.100000000000001" customHeight="1" thickTop="1" thickBot="1" x14ac:dyDescent="0.25">
      <c r="B26" s="9" t="s">
        <v>11</v>
      </c>
      <c r="C26" s="2">
        <v>60</v>
      </c>
      <c r="D26" s="3">
        <v>60</v>
      </c>
      <c r="E26" s="3">
        <v>60</v>
      </c>
      <c r="F26" s="3">
        <v>60</v>
      </c>
      <c r="G26" s="3">
        <v>60</v>
      </c>
      <c r="H26" s="3">
        <v>60</v>
      </c>
      <c r="I26" s="3">
        <v>60</v>
      </c>
      <c r="J26" s="3">
        <v>90</v>
      </c>
      <c r="K26" s="3">
        <v>60</v>
      </c>
      <c r="L26" s="3">
        <v>60</v>
      </c>
      <c r="M26" s="3">
        <v>60</v>
      </c>
      <c r="N26" s="3">
        <v>60</v>
      </c>
      <c r="O26" s="3">
        <v>60</v>
      </c>
      <c r="P26" s="58">
        <v>60</v>
      </c>
    </row>
    <row r="27" spans="2:16" ht="20.100000000000001" customHeight="1" thickTop="1" thickBot="1" x14ac:dyDescent="0.25">
      <c r="B27" s="8" t="s">
        <v>20</v>
      </c>
      <c r="C27" s="1">
        <f>SUM(C20,C25,C26)</f>
        <v>244</v>
      </c>
      <c r="D27" s="1">
        <f>SUM(D20,D25,D26)</f>
        <v>246</v>
      </c>
      <c r="E27" s="1">
        <f t="shared" ref="E27:P27" si="2">SUM(E20,E25,E26)</f>
        <v>240</v>
      </c>
      <c r="F27" s="1">
        <f>SUM(F20,F25,F26)</f>
        <v>248</v>
      </c>
      <c r="G27" s="1">
        <f t="shared" si="2"/>
        <v>254</v>
      </c>
      <c r="H27" s="1">
        <f t="shared" si="2"/>
        <v>256</v>
      </c>
      <c r="I27" s="1">
        <f t="shared" si="2"/>
        <v>259</v>
      </c>
      <c r="J27" s="1">
        <f t="shared" si="2"/>
        <v>280</v>
      </c>
      <c r="K27" s="1">
        <f t="shared" si="2"/>
        <v>259</v>
      </c>
      <c r="L27" s="1">
        <f t="shared" si="2"/>
        <v>251</v>
      </c>
      <c r="M27" s="1">
        <f t="shared" si="2"/>
        <v>241</v>
      </c>
      <c r="N27" s="1">
        <f t="shared" si="2"/>
        <v>219</v>
      </c>
      <c r="O27" s="1">
        <f t="shared" si="2"/>
        <v>252</v>
      </c>
      <c r="P27" s="57">
        <f t="shared" si="2"/>
        <v>248</v>
      </c>
    </row>
    <row r="28" spans="2:16" ht="20.100000000000001" customHeight="1" thickTop="1" thickBot="1" x14ac:dyDescent="0.25">
      <c r="B28" s="10"/>
      <c r="C28" s="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58"/>
    </row>
    <row r="29" spans="2:16" ht="20.100000000000001" customHeight="1" thickTop="1" x14ac:dyDescent="0.2">
      <c r="B29" s="11" t="s">
        <v>12</v>
      </c>
      <c r="C29" s="22">
        <f t="shared" ref="C29:P29" si="3">RANK(C27,$C$27:$P$27)</f>
        <v>11</v>
      </c>
      <c r="D29" s="22">
        <f t="shared" si="3"/>
        <v>10</v>
      </c>
      <c r="E29" s="22">
        <f t="shared" si="3"/>
        <v>13</v>
      </c>
      <c r="F29" s="22">
        <f t="shared" si="3"/>
        <v>8</v>
      </c>
      <c r="G29" s="22">
        <f t="shared" si="3"/>
        <v>5</v>
      </c>
      <c r="H29" s="22">
        <f t="shared" si="3"/>
        <v>4</v>
      </c>
      <c r="I29" s="22">
        <f t="shared" si="3"/>
        <v>2</v>
      </c>
      <c r="J29" s="22">
        <f t="shared" si="3"/>
        <v>1</v>
      </c>
      <c r="K29" s="22">
        <f t="shared" si="3"/>
        <v>2</v>
      </c>
      <c r="L29" s="22">
        <f t="shared" si="3"/>
        <v>7</v>
      </c>
      <c r="M29" s="22">
        <f t="shared" si="3"/>
        <v>12</v>
      </c>
      <c r="N29" s="22">
        <f t="shared" si="3"/>
        <v>14</v>
      </c>
      <c r="O29" s="22">
        <f t="shared" si="3"/>
        <v>6</v>
      </c>
      <c r="P29" s="59">
        <f t="shared" si="3"/>
        <v>8</v>
      </c>
    </row>
    <row r="30" spans="2:16" ht="20.100000000000001" customHeight="1" thickBot="1" x14ac:dyDescent="0.25">
      <c r="B30" s="12" t="s">
        <v>13</v>
      </c>
      <c r="C30" s="21" t="str">
        <f>HLOOKUP(C27,'Bảng qui định xếp loại'!$A$3:$E$4,2,1)</f>
        <v>Tốt</v>
      </c>
      <c r="D30" s="21" t="str">
        <f>HLOOKUP(D27,'Bảng qui định xếp loại'!$A$3:$E$4,2,1)</f>
        <v>Tốt</v>
      </c>
      <c r="E30" s="21" t="str">
        <f>HLOOKUP(E27,'Bảng qui định xếp loại'!$A$3:$E$4,2,1)</f>
        <v>Tốt</v>
      </c>
      <c r="F30" s="21" t="str">
        <f>HLOOKUP(F27,'Bảng qui định xếp loại'!$A$3:$E$4,2,1)</f>
        <v>Tốt</v>
      </c>
      <c r="G30" s="21" t="str">
        <f>HLOOKUP(G27,'Bảng qui định xếp loại'!$A$3:$E$4,2,1)</f>
        <v>Tốt</v>
      </c>
      <c r="H30" s="21" t="str">
        <f>HLOOKUP(H27,'Bảng qui định xếp loại'!$A$3:$E$4,2,1)</f>
        <v>Tốt</v>
      </c>
      <c r="I30" s="21" t="str">
        <f>HLOOKUP(I27,'Bảng qui định xếp loại'!$A$3:$E$4,2,1)</f>
        <v>Tốt</v>
      </c>
      <c r="J30" s="21" t="str">
        <f>HLOOKUP(J27,'Bảng qui định xếp loại'!$A$3:$E$4,2,1)</f>
        <v>Tốt</v>
      </c>
      <c r="K30" s="21" t="str">
        <f>HLOOKUP(K27,'Bảng qui định xếp loại'!$A$3:$E$4,2,1)</f>
        <v>Tốt</v>
      </c>
      <c r="L30" s="21" t="str">
        <f>HLOOKUP(L27,'Bảng qui định xếp loại'!$A$3:$E$4,2,1)</f>
        <v>Tốt</v>
      </c>
      <c r="M30" s="21" t="str">
        <f>HLOOKUP(M27,'Bảng qui định xếp loại'!$A$3:$E$4,2,1)</f>
        <v>Tốt</v>
      </c>
      <c r="N30" s="21" t="str">
        <f>HLOOKUP(N27,'Bảng qui định xếp loại'!$A$3:$E$4,2,1)</f>
        <v>Tốt</v>
      </c>
      <c r="O30" s="21" t="str">
        <f>HLOOKUP(O27,'Bảng qui định xếp loại'!$A$3:$E$4,2,1)</f>
        <v>Tốt</v>
      </c>
      <c r="P30" s="60" t="str">
        <f>HLOOKUP(P27,'Bảng qui định xếp loại'!$A$3:$E$4,2,1)</f>
        <v>Tốt</v>
      </c>
    </row>
    <row r="31" spans="2:16" ht="13.5" thickTop="1" x14ac:dyDescent="0.2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</sheetData>
  <mergeCells count="16">
    <mergeCell ref="L4:L5"/>
    <mergeCell ref="M4:M5"/>
    <mergeCell ref="N4:N5"/>
    <mergeCell ref="J4:J5"/>
    <mergeCell ref="G4:G5"/>
    <mergeCell ref="H4:H5"/>
    <mergeCell ref="B4:B5"/>
    <mergeCell ref="C4:C5"/>
    <mergeCell ref="D4:D5"/>
    <mergeCell ref="E4:E5"/>
    <mergeCell ref="B2:P2"/>
    <mergeCell ref="P4:P5"/>
    <mergeCell ref="O4:O5"/>
    <mergeCell ref="F4:F5"/>
    <mergeCell ref="I4:I5"/>
    <mergeCell ref="K4:K5"/>
  </mergeCells>
  <phoneticPr fontId="11" type="noConversion"/>
  <conditionalFormatting sqref="C29:P29">
    <cfRule type="cellIs" dxfId="2" priority="1" stopIfTrue="1" operator="greaterThan">
      <formula>12</formula>
    </cfRule>
    <cfRule type="cellIs" dxfId="1" priority="2" stopIfTrue="1" operator="greaterThan">
      <formula>24</formula>
    </cfRule>
    <cfRule type="cellIs" dxfId="0" priority="3" stopIfTrue="1" operator="lessThan">
      <formula>4</formula>
    </cfRule>
  </conditionalFormatting>
  <pageMargins left="0.23622047244094491" right="0.23622047244094491" top="0.23622047244094491" bottom="0.23622047244094491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tabSelected="1" zoomScale="115" zoomScaleNormal="115" workbookViewId="0">
      <pane xSplit="2" ySplit="4" topLeftCell="C11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9.125" defaultRowHeight="15" x14ac:dyDescent="0.2"/>
  <cols>
    <col min="1" max="1" width="2.625" style="17" customWidth="1"/>
    <col min="2" max="2" width="5.875" style="17" customWidth="1"/>
    <col min="3" max="3" width="128.625" style="17" customWidth="1"/>
    <col min="4" max="16384" width="9.125" style="17"/>
  </cols>
  <sheetData>
    <row r="1" spans="1:17" ht="22.5" customHeight="1" x14ac:dyDescent="0.2">
      <c r="A1" s="41" t="s">
        <v>45</v>
      </c>
      <c r="B1" s="41"/>
      <c r="C1" s="41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8.75" x14ac:dyDescent="0.2">
      <c r="B2" s="39" t="s">
        <v>15</v>
      </c>
      <c r="C2" s="40"/>
    </row>
    <row r="3" spans="1:17" ht="12" customHeight="1" thickBot="1" x14ac:dyDescent="0.25">
      <c r="B3" s="16"/>
      <c r="C3" s="16"/>
    </row>
    <row r="4" spans="1:17" ht="17.100000000000001" customHeight="1" thickTop="1" thickBot="1" x14ac:dyDescent="0.25">
      <c r="B4" s="18" t="s">
        <v>16</v>
      </c>
      <c r="C4" s="19" t="s">
        <v>42</v>
      </c>
    </row>
    <row r="5" spans="1:17" ht="34.5" customHeight="1" thickTop="1" x14ac:dyDescent="0.2">
      <c r="B5" s="44" t="s">
        <v>28</v>
      </c>
      <c r="C5" s="45" t="s">
        <v>47</v>
      </c>
    </row>
    <row r="6" spans="1:17" ht="31.5" customHeight="1" x14ac:dyDescent="0.2">
      <c r="B6" s="46" t="s">
        <v>29</v>
      </c>
      <c r="C6" s="47" t="s">
        <v>48</v>
      </c>
    </row>
    <row r="7" spans="1:17" ht="35.25" customHeight="1" x14ac:dyDescent="0.2">
      <c r="B7" s="46" t="s">
        <v>30</v>
      </c>
      <c r="C7" s="48" t="s">
        <v>49</v>
      </c>
    </row>
    <row r="8" spans="1:17" ht="33.75" customHeight="1" x14ac:dyDescent="0.2">
      <c r="B8" s="46" t="s">
        <v>31</v>
      </c>
      <c r="C8" s="48" t="s">
        <v>50</v>
      </c>
    </row>
    <row r="9" spans="1:17" ht="31.5" customHeight="1" x14ac:dyDescent="0.2">
      <c r="B9" s="46" t="s">
        <v>32</v>
      </c>
      <c r="C9" s="48" t="s">
        <v>51</v>
      </c>
    </row>
    <row r="10" spans="1:17" ht="35.25" customHeight="1" x14ac:dyDescent="0.2">
      <c r="B10" s="46" t="s">
        <v>33</v>
      </c>
      <c r="C10" s="48" t="s">
        <v>52</v>
      </c>
    </row>
    <row r="11" spans="1:17" ht="31.5" customHeight="1" x14ac:dyDescent="0.2">
      <c r="B11" s="46" t="s">
        <v>34</v>
      </c>
      <c r="C11" s="48" t="s">
        <v>53</v>
      </c>
    </row>
    <row r="12" spans="1:17" ht="32.25" customHeight="1" x14ac:dyDescent="0.2">
      <c r="B12" s="46" t="s">
        <v>35</v>
      </c>
      <c r="C12" s="48" t="s">
        <v>54</v>
      </c>
    </row>
    <row r="13" spans="1:17" ht="31.5" customHeight="1" x14ac:dyDescent="0.2">
      <c r="B13" s="46" t="s">
        <v>36</v>
      </c>
      <c r="C13" s="49" t="s">
        <v>55</v>
      </c>
    </row>
    <row r="14" spans="1:17" ht="31.5" customHeight="1" x14ac:dyDescent="0.2">
      <c r="B14" s="46" t="s">
        <v>37</v>
      </c>
      <c r="C14" s="48" t="s">
        <v>56</v>
      </c>
    </row>
    <row r="15" spans="1:17" ht="37.5" customHeight="1" x14ac:dyDescent="0.2">
      <c r="B15" s="46" t="s">
        <v>38</v>
      </c>
      <c r="C15" s="47" t="s">
        <v>57</v>
      </c>
    </row>
    <row r="16" spans="1:17" ht="32.25" customHeight="1" x14ac:dyDescent="0.2">
      <c r="B16" s="46" t="s">
        <v>39</v>
      </c>
      <c r="C16" s="48" t="s">
        <v>60</v>
      </c>
    </row>
    <row r="17" spans="2:3" ht="31.5" customHeight="1" x14ac:dyDescent="0.2">
      <c r="B17" s="46" t="s">
        <v>40</v>
      </c>
      <c r="C17" s="48" t="s">
        <v>58</v>
      </c>
    </row>
    <row r="18" spans="2:3" ht="31.5" customHeight="1" thickBot="1" x14ac:dyDescent="0.25">
      <c r="B18" s="43" t="s">
        <v>41</v>
      </c>
      <c r="C18" s="50" t="s">
        <v>59</v>
      </c>
    </row>
    <row r="19" spans="2:3" ht="15.75" thickTop="1" x14ac:dyDescent="0.2"/>
  </sheetData>
  <mergeCells count="2">
    <mergeCell ref="B2:C2"/>
    <mergeCell ref="A1:C1"/>
  </mergeCells>
  <phoneticPr fontId="11" type="noConversion"/>
  <pageMargins left="0.23622047244094491" right="0.23622047244094491" top="0.23622047244094491" bottom="0.23622047244094491" header="0" footer="0"/>
  <pageSetup paperSize="9" scale="9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A4" sqref="A4"/>
    </sheetView>
  </sheetViews>
  <sheetFormatPr defaultRowHeight="14.25" x14ac:dyDescent="0.2"/>
  <sheetData>
    <row r="1" spans="1:5" ht="18" x14ac:dyDescent="0.25">
      <c r="A1" s="42" t="s">
        <v>21</v>
      </c>
      <c r="B1" s="42"/>
      <c r="C1" s="42"/>
      <c r="D1" s="42"/>
      <c r="E1" s="42"/>
    </row>
    <row r="2" spans="1:5" ht="18" x14ac:dyDescent="0.25">
      <c r="A2" s="13"/>
      <c r="B2" s="13"/>
      <c r="C2" s="13"/>
      <c r="D2" s="13"/>
      <c r="E2" s="13"/>
    </row>
    <row r="3" spans="1:5" x14ac:dyDescent="0.2">
      <c r="A3" s="14" t="s">
        <v>22</v>
      </c>
      <c r="B3" s="15">
        <v>0</v>
      </c>
      <c r="C3" s="15">
        <v>185</v>
      </c>
      <c r="D3" s="15">
        <v>190</v>
      </c>
      <c r="E3" s="15">
        <v>195</v>
      </c>
    </row>
    <row r="4" spans="1:5" x14ac:dyDescent="0.2">
      <c r="A4" s="14" t="s">
        <v>23</v>
      </c>
      <c r="B4" s="15" t="s">
        <v>24</v>
      </c>
      <c r="C4" s="15" t="s">
        <v>26</v>
      </c>
      <c r="D4" s="15" t="s">
        <v>25</v>
      </c>
      <c r="E4" s="15" t="s">
        <v>14</v>
      </c>
    </row>
  </sheetData>
  <mergeCells count="1">
    <mergeCell ref="A1:E1"/>
  </mergeCells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Ghi điểm khối 10</vt:lpstr>
      <vt:lpstr>Diễn giải khối 10</vt:lpstr>
      <vt:lpstr>Bảng qui định xếp loại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MyPC</cp:lastModifiedBy>
  <cp:lastPrinted>2016-01-25T08:40:15Z</cp:lastPrinted>
  <dcterms:created xsi:type="dcterms:W3CDTF">2013-08-24T15:42:38Z</dcterms:created>
  <dcterms:modified xsi:type="dcterms:W3CDTF">2016-01-25T08:41:29Z</dcterms:modified>
</cp:coreProperties>
</file>