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21600" windowHeight="9630" activeTab="1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E30" i="1" l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20" i="1"/>
  <c r="C27" i="1" s="1"/>
  <c r="C30" i="1" s="1"/>
  <c r="D20" i="1"/>
  <c r="E20" i="1"/>
  <c r="F20" i="1"/>
  <c r="G20" i="1"/>
  <c r="G27" i="1" s="1"/>
  <c r="H20" i="1"/>
  <c r="I20" i="1"/>
  <c r="I27" i="1" s="1"/>
  <c r="J20" i="1"/>
  <c r="K20" i="1"/>
  <c r="K27" i="1" s="1"/>
  <c r="L20" i="1"/>
  <c r="M20" i="1"/>
  <c r="M27" i="1" s="1"/>
  <c r="N20" i="1"/>
  <c r="O20" i="1"/>
  <c r="O27" i="1" s="1"/>
  <c r="P20" i="1"/>
  <c r="Q20" i="1"/>
  <c r="Q27" i="1" s="1"/>
  <c r="R20" i="1"/>
  <c r="S20" i="1"/>
  <c r="T20" i="1"/>
  <c r="U20" i="1"/>
  <c r="U27" i="1" s="1"/>
  <c r="V20" i="1"/>
  <c r="W20" i="1"/>
  <c r="W27" i="1" s="1"/>
  <c r="X20" i="1"/>
  <c r="Y20" i="1"/>
  <c r="Y27" i="1" s="1"/>
  <c r="Z20" i="1"/>
  <c r="AA20" i="1"/>
  <c r="AA27" i="1" s="1"/>
  <c r="AB20" i="1"/>
  <c r="AC20" i="1"/>
  <c r="AC27" i="1" s="1"/>
  <c r="B20" i="1"/>
  <c r="B25" i="1"/>
  <c r="AB27" i="1" l="1"/>
  <c r="AB30" i="1" s="1"/>
  <c r="Z27" i="1"/>
  <c r="Z30" i="1" s="1"/>
  <c r="L27" i="1"/>
  <c r="L30" i="1" s="1"/>
  <c r="J27" i="1"/>
  <c r="J30" i="1" s="1"/>
  <c r="S27" i="1"/>
  <c r="S30" i="1" s="1"/>
  <c r="R27" i="1"/>
  <c r="R30" i="1" s="1"/>
  <c r="V27" i="1"/>
  <c r="V30" i="1" s="1"/>
  <c r="E27" i="1"/>
  <c r="N27" i="1"/>
  <c r="N30" i="1" s="1"/>
  <c r="T27" i="1"/>
  <c r="T30" i="1" s="1"/>
  <c r="B27" i="1"/>
  <c r="B30" i="1" s="1"/>
  <c r="X27" i="1"/>
  <c r="X30" i="1" s="1"/>
  <c r="P27" i="1"/>
  <c r="P30" i="1" s="1"/>
  <c r="H27" i="1"/>
  <c r="F27" i="1"/>
  <c r="F30" i="1" s="1"/>
  <c r="D27" i="1"/>
  <c r="D30" i="1" s="1"/>
  <c r="AC30" i="1"/>
  <c r="Y30" i="1"/>
  <c r="Q30" i="1"/>
  <c r="M30" i="1"/>
  <c r="I30" i="1"/>
  <c r="G30" i="1"/>
  <c r="AA30" i="1"/>
  <c r="W30" i="1"/>
  <c r="O30" i="1"/>
  <c r="K30" i="1"/>
  <c r="F29" i="1" l="1"/>
  <c r="H30" i="1"/>
  <c r="L29" i="1"/>
  <c r="AB29" i="1"/>
  <c r="E29" i="1"/>
  <c r="K29" i="1"/>
  <c r="O29" i="1"/>
  <c r="S29" i="1"/>
  <c r="W29" i="1"/>
  <c r="AA29" i="1"/>
  <c r="G29" i="1"/>
  <c r="I29" i="1"/>
  <c r="M29" i="1"/>
  <c r="Q29" i="1"/>
  <c r="U29" i="1"/>
  <c r="Y29" i="1"/>
  <c r="AC29" i="1"/>
  <c r="B29" i="1"/>
  <c r="Z29" i="1"/>
  <c r="R29" i="1"/>
  <c r="H29" i="1"/>
  <c r="X29" i="1"/>
  <c r="V29" i="1"/>
  <c r="P29" i="1"/>
  <c r="C29" i="1"/>
  <c r="D29" i="1"/>
  <c r="N29" i="1"/>
  <c r="J29" i="1"/>
  <c r="T29" i="1"/>
</calcChain>
</file>

<file path=xl/sharedStrings.xml><?xml version="1.0" encoding="utf-8"?>
<sst xmlns="http://schemas.openxmlformats.org/spreadsheetml/2006/main" count="122" uniqueCount="94">
  <si>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</si>
  <si>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</si>
  <si>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</si>
  <si>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</si>
  <si>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</si>
  <si>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</si>
  <si>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</si>
  <si>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</si>
  <si>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</si>
  <si>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</si>
  <si>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</si>
  <si>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</si>
  <si>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</si>
  <si>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</si>
  <si>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</si>
  <si>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</si>
  <si>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</si>
  <si>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</si>
  <si>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</si>
  <si>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</si>
  <si>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</si>
  <si>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</si>
  <si>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</si>
  <si>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</si>
  <si>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</si>
  <si>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</si>
  <si>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</si>
  <si>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</si>
  <si>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</si>
  <si>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</si>
  <si>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</si>
  <si>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</si>
  <si>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</si>
  <si>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</si>
  <si>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</si>
  <si>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</si>
  <si>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</si>
  <si>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</si>
  <si>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</si>
  <si>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</si>
  <si>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</si>
  <si>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</si>
  <si>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</si>
  <si>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</si>
  <si>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</si>
  <si>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</si>
  <si>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</si>
  <si>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</si>
  <si>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</si>
  <si>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</si>
  <si>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</si>
  <si>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</si>
  <si>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</si>
  <si>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</si>
  <si>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</si>
  <si>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</si>
  <si>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</si>
  <si>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</si>
  <si>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</si>
  <si>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</si>
  <si>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</si>
  <si>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</si>
  <si>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</si>
  <si>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SDTL, SDĐT</t>
  </si>
  <si>
    <t>TUẦN THỨ: 20 - TỪ: 04/01/2016 ĐẾN 09/01/2016                                                                                                LỚP TRỰC: 11A6 - GVCN:  Hoàng Văn Sâm</t>
  </si>
  <si>
    <t>Thứ 2: vắng 1P; thứ 3: vắng 1P (Hằng)+ 3 không bảng tên; thứ 4: vắng 2P (Hằng, Phương); thứ 5: 6 học sinh không đồng phục.</t>
  </si>
  <si>
    <t>Thứ 3: vắng 2P; thứ 4: vắng 1P; thứ 6: Tâm ko bảng tên; thứ 7: vắng 1P</t>
  </si>
  <si>
    <t>Thứ 2: vắng 2P (Vi, Hồng Vân)+ 1 ko áo dài; thứ 4: vắng 3P (Vi, Quỳnh, Ngân); thứ 5: vắng 1P (Quỳnh); thứ 6: vắng 2P (Hùng, Mai); thứ 7: vắng 1P+ 2 đi học muộn</t>
  </si>
  <si>
    <t>Thứ 2: vắng 3P+ 1 đi học muộn; thứ 5: 2 ko thẻ học sinh.</t>
  </si>
  <si>
    <t>Thứ 2: vắng 1P+ 6 trốn chào cờ; thứ 5: 4 ko thẻ học sinh.</t>
  </si>
  <si>
    <t>Thứ 3: 1 đi học muộn+ 1 đi dép lê; thứ 4: vắng 4P (Bình, Dunng, Hiền, Vũ); thứ 5: 2 đi học muộn+ 2 ko thẻ học sinh; thứ 7: vắng 1P (Ánh).</t>
  </si>
  <si>
    <t>Thứ 2: 2 ko áo dài; thứ 3: vắng 5P; thứ 7: vắng 2P.</t>
  </si>
  <si>
    <t>Thứ 2: vắng 1P+ 9 ko áo dài; thứ 3: vắng 2 (1P);t4: vắng 3 (1P); t5: vắng 1P; t6: tiết sử Nhung làm việc riêng</t>
  </si>
  <si>
    <t>T2: vắng 2P (Quân, Chí)+ 4 ko áo dài; t6: vắng 1P (t.Vân); t7: vắng 2p (Kim, Lệ).</t>
  </si>
  <si>
    <t>T2: vắng 1P (Long)+ cờ đỏ ko trực 2 áo dài 12t4; t3: Bảo đi học muộn.</t>
  </si>
  <si>
    <t>T2: vắng 1P (Đạt)+ vệ sinh muộn+ 3 ko áo dài+ cờ đỏ đi trực muộn, ko trừ 1 áo dài 12t1; t3: 2 hs ko đồng phục.</t>
  </si>
  <si>
    <t>T2: vắng 2P (tho, Hà)+ thoa ko áo dài+ cờ đỏ ko đi trực+ ko trực 13 áo dài 12t2; t3: vắng 2P (Hà, Ánh); t4: tiết hóa lớp ko nghiêm túc; t6: vắng 2P (Bình, Nhung); t7: vắng 2P</t>
  </si>
  <si>
    <t xml:space="preserve">  </t>
  </si>
  <si>
    <t>Thứ 2: cờ đỏ 11A5 trực ko ghi lỗi: 12T10 3hs nữ không mặc áo dài + trực nhật muộn; Thứ 3: VS bẩn (phía sau); Thứ 4: 4 không bảng tên + SH15' ồn; Thứ 7: Trực nhật muộn; + 30đ lao động tuần 19.</t>
  </si>
  <si>
    <t>Thứ 2: vắng 2P+ vệ sinh bẩn+ xếp hàng chào cờ không nghiêm túc+ cờ đỏ đi trực muộn, ko trừ 4 áo dài 12t9; thứ 3: 13 bạn không sinh hoạt+ 3 không bảng tên; thứ 4: lớp ồn, Viết Trung đi lép lê; thứ 7: vắng 1P+ trực nhật bẩn</t>
  </si>
  <si>
    <t>Thứ 2: 1 ko áo dài+ 3 ăn quà vặt; thứ 3: trục nhật muộn; thứ 4: vắng 1P (Quân)+ tiết sinh Thiện, Phong ko mang vở ghi, nói chuyện; thứ 5: Trâm trốn sinh hoạt; thứ 7: vắng 2P (Ngân, Thương).</t>
  </si>
  <si>
    <t>Thứ 3: văng 4P+ 3 không bảng tên; thứ 4: vắng 1P; thứ 5: vắng 2P. + 30đ thưởng lao động</t>
  </si>
  <si>
    <t>Thứ 2: cờ đỏ ko trừ 7 áo dài 12t6; thứ 3: tiết hóa (Xuyến làm việc riêng trong giờ học); thứ 4: cờ đỏ đi trực muộn, trực nhật muộn+giờ B môn toán (lớp rất ồn), ra về không tắt quạt; thứ 5: Nhật đi học muộn; thứ 7: vắng 1P (Cương)+Xuân Huy đổi chỗ.</t>
  </si>
  <si>
    <t>Thứ 2: vắng 2P (Thu Anh, Yến)+ xếp hàng không nghiêm túc; Thứ 3: VS bẩn (phía sau), Thái Bảo + Kim Lâm: mang thẻ hs không nghiêm túc; T4: cờ đỏ trực A8 không nghiêm; thứ 7: vắng 1P (Bảo)+ trực nhật bẩn</t>
  </si>
  <si>
    <t>T2: vệ sinh bẩn+ 7 ko đồng phục+ cờ đỏ ko trực 8 áo dài 12t5; T4: cờ đỏ đi trực muộn; t2 2t văn+ t3 tiết địa+ t4 tiết địa, sinh+ t5 tiết văn+ t6 tiết Quốc phòng chưa kí sổ đầu bài; T5: đổ nước bẩn từ tầng 2 xuống.</t>
  </si>
  <si>
    <t>Thứ 2: vắng 2P+ 1 ko áo dài; thứ 3: vắng 5P; thứ 5: vắng 2P (Anh, Sơn), Sơn Anh + Tuân đi lép lê - không đồng phục, cờ đỏ đi trực muộn; thứ 6: vắng 2P; thứ 7: vắng 7P.</t>
  </si>
  <si>
    <t>Thứ 2: vắng 7 ko phép; thứ 3: sinh hoạt ồn; thứ 4: vắng 3P(Hương, Gái, Vân)+ giờ D tiết thể dục(Sang ko nghiêm túc); thứ 5: vắng 1P(Hùng)+ 5 ko thẻ học sinh, L.T đeo bảng tên của HS khác; thứ 6: vắng 1P(Hiền)</t>
  </si>
  <si>
    <t>Thứ 2: vắng 2P (Huyền, Nguyên); thứ 3: vắng 2P (Sơn, Hà); thứ 4: tiết anh giờ D.</t>
  </si>
  <si>
    <t>Thứ 2: 1 ko áo dài+ cờ đỏ ko trừ 1 áo dài 12t7; T3: Hà Vi không nghiêm túc trong giờ Toán; T4: cờ đỏ đi trực muộn</t>
  </si>
  <si>
    <t>Thứ 2: 7 ko áo dài; thứ 3: 3 cầu thang bẩn; thứ 4: vắng 6 (2P, 4KP)+ 2 đi học muộn, cầu thang bẩn; thứ 5: 2 đi học muộn+ 2 ko thẻ hs; thứ 6: vắng 1P; thứ 7: vắng 3P, cầu thang bẩn. Trừ 30đ phạt không hoàn thành phân công lao động tuần 20.</t>
  </si>
  <si>
    <t xml:space="preserve">Thứ 2: vắng 1p+ 1 ko mặc áo dài; thứ 3: Long đi dép lê; thứ 4: vắng 2P; thứ 6: vắng 5P (2 đi đá bóng, 1 p.cũ). </t>
  </si>
  <si>
    <t xml:space="preserve">Thứ 2: 13 ko áo dài; thứ 7: vắng 5P; </t>
  </si>
  <si>
    <t xml:space="preserve">T2: 7 ko áo dài+ cờ đỏ đi trục muộn, ko trực 1 áo dài và 3 ăn quà vặt 12t3; t3: vắng 6P; t4: 6 không thẻ HS; t5: vắng 3P+ lớp sh ồn; t6: vắng 3P. </t>
  </si>
  <si>
    <t>+30đ lao động tuần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</si>
</sst>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2" xfId="0" applyFont="1" applyBorder="1"/>
    <xf numFmtId="0" fontId="6" fillId="0" borderId="0" xfId="0" applyFont="1" applyBorder="1"/>
    <xf numFmtId="0" fontId="5" fillId="0" borderId="33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zoomScale="115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8.75" x14ac:dyDescent="0.3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6" customHeight="1" thickBot="1" x14ac:dyDescent="0.25">
      <c r="AA3" s="5">
        <v>-4</v>
      </c>
      <c r="AB3" s="5">
        <v>-5</v>
      </c>
    </row>
    <row r="4" spans="1:29" ht="13.5" thickTop="1" x14ac:dyDescent="0.2">
      <c r="A4" s="70" t="s">
        <v>60</v>
      </c>
      <c r="B4" s="78" t="s">
        <v>8</v>
      </c>
      <c r="C4" s="72" t="s">
        <v>9</v>
      </c>
      <c r="D4" s="72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22</v>
      </c>
      <c r="J4" s="72" t="s">
        <v>23</v>
      </c>
      <c r="K4" s="72" t="s">
        <v>24</v>
      </c>
      <c r="L4" s="72" t="s">
        <v>25</v>
      </c>
      <c r="M4" s="72" t="s">
        <v>26</v>
      </c>
      <c r="N4" s="72" t="s">
        <v>27</v>
      </c>
      <c r="O4" s="72" t="s">
        <v>45</v>
      </c>
      <c r="P4" s="72" t="s">
        <v>46</v>
      </c>
      <c r="Q4" s="72" t="s">
        <v>47</v>
      </c>
      <c r="R4" s="72" t="s">
        <v>48</v>
      </c>
      <c r="S4" s="72" t="s">
        <v>49</v>
      </c>
      <c r="T4" s="72" t="s">
        <v>50</v>
      </c>
      <c r="U4" s="72" t="s">
        <v>51</v>
      </c>
      <c r="V4" s="72" t="s">
        <v>52</v>
      </c>
      <c r="W4" s="72" t="s">
        <v>53</v>
      </c>
      <c r="X4" s="72" t="s">
        <v>54</v>
      </c>
      <c r="Y4" s="72" t="s">
        <v>55</v>
      </c>
      <c r="Z4" s="72" t="s">
        <v>56</v>
      </c>
      <c r="AA4" s="72" t="s">
        <v>57</v>
      </c>
      <c r="AB4" s="72" t="s">
        <v>58</v>
      </c>
      <c r="AC4" s="75" t="s">
        <v>59</v>
      </c>
    </row>
    <row r="5" spans="1:29" ht="13.5" thickBot="1" x14ac:dyDescent="0.25">
      <c r="A5" s="71"/>
      <c r="B5" s="79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6"/>
    </row>
    <row r="6" spans="1:29" ht="18.95" customHeight="1" thickTop="1" x14ac:dyDescent="0.2">
      <c r="A6" s="6" t="s">
        <v>4</v>
      </c>
      <c r="B6" s="7">
        <v>-5</v>
      </c>
      <c r="C6" s="53">
        <v>-5</v>
      </c>
      <c r="D6" s="8">
        <v>-3</v>
      </c>
      <c r="E6" s="8">
        <v>-7</v>
      </c>
      <c r="F6" s="8"/>
      <c r="G6" s="8">
        <v>-34</v>
      </c>
      <c r="H6" s="8">
        <v>-21</v>
      </c>
      <c r="I6" s="8">
        <v>-19</v>
      </c>
      <c r="J6" s="8">
        <v>-5</v>
      </c>
      <c r="K6" s="8">
        <v>-1</v>
      </c>
      <c r="L6" s="8">
        <v>-8</v>
      </c>
      <c r="M6" s="8">
        <v>-12</v>
      </c>
      <c r="N6" s="8">
        <v>-3</v>
      </c>
      <c r="O6" s="8"/>
      <c r="P6" s="8">
        <v>-3</v>
      </c>
      <c r="Q6" s="8"/>
      <c r="R6" s="8">
        <v>-3</v>
      </c>
      <c r="S6" s="9">
        <v>-24</v>
      </c>
      <c r="T6" s="9"/>
      <c r="U6" s="10">
        <v>-7</v>
      </c>
      <c r="V6" s="10">
        <v>-4</v>
      </c>
      <c r="W6" s="10">
        <v>-4</v>
      </c>
      <c r="X6" s="10">
        <v>-4</v>
      </c>
      <c r="Y6" s="10">
        <v>-13</v>
      </c>
      <c r="Z6" s="8">
        <v>-5</v>
      </c>
      <c r="AA6" s="8">
        <v>-1</v>
      </c>
      <c r="AB6" s="8">
        <v>-40</v>
      </c>
      <c r="AC6" s="56">
        <v>-11</v>
      </c>
    </row>
    <row r="7" spans="1:29" ht="18.95" customHeight="1" x14ac:dyDescent="0.2">
      <c r="A7" s="12" t="s">
        <v>32</v>
      </c>
      <c r="B7" s="13"/>
      <c r="C7" s="10"/>
      <c r="D7" s="10">
        <v>-5</v>
      </c>
      <c r="E7" s="10"/>
      <c r="F7" s="10"/>
      <c r="G7" s="10"/>
      <c r="H7" s="10"/>
      <c r="I7" s="10"/>
      <c r="J7" s="10"/>
      <c r="K7" s="10">
        <v>-5</v>
      </c>
      <c r="L7" s="10"/>
      <c r="M7" s="10"/>
      <c r="N7" s="10"/>
      <c r="O7" s="10">
        <v>-10</v>
      </c>
      <c r="P7" s="10">
        <v>-5</v>
      </c>
      <c r="Q7" s="10"/>
      <c r="R7" s="10">
        <v>-10</v>
      </c>
      <c r="S7" s="14">
        <v>-10</v>
      </c>
      <c r="T7" s="14">
        <v>-10</v>
      </c>
      <c r="U7" s="10"/>
      <c r="V7" s="10"/>
      <c r="W7" s="10"/>
      <c r="X7" s="10"/>
      <c r="Y7" s="10"/>
      <c r="Z7" s="10"/>
      <c r="AA7" s="10"/>
      <c r="AB7" s="10"/>
      <c r="AC7" s="15"/>
    </row>
    <row r="8" spans="1:29" ht="18.95" customHeight="1" x14ac:dyDescent="0.2">
      <c r="A8" s="16" t="s">
        <v>1</v>
      </c>
      <c r="B8" s="13">
        <v>-2</v>
      </c>
      <c r="C8" s="10">
        <v>-26</v>
      </c>
      <c r="D8" s="10">
        <v>-2</v>
      </c>
      <c r="E8" s="10"/>
      <c r="F8" s="10"/>
      <c r="G8" s="10">
        <v>-14</v>
      </c>
      <c r="H8" s="10">
        <v>-6</v>
      </c>
      <c r="I8" s="10">
        <v>-18</v>
      </c>
      <c r="J8" s="10">
        <v>-8</v>
      </c>
      <c r="K8" s="10">
        <v>-10</v>
      </c>
      <c r="L8" s="10">
        <v>-2</v>
      </c>
      <c r="M8" s="10">
        <v>-14</v>
      </c>
      <c r="N8" s="10"/>
      <c r="O8" s="10">
        <v>-14</v>
      </c>
      <c r="P8" s="10"/>
      <c r="Q8" s="10">
        <v>-2</v>
      </c>
      <c r="R8" s="10"/>
      <c r="S8" s="14"/>
      <c r="T8" s="14"/>
      <c r="U8" s="10"/>
      <c r="V8" s="10">
        <v>-12</v>
      </c>
      <c r="W8" s="10"/>
      <c r="X8" s="10"/>
      <c r="Y8" s="10">
        <v>-2</v>
      </c>
      <c r="Z8" s="10"/>
      <c r="AA8" s="10"/>
      <c r="AB8" s="10"/>
      <c r="AC8" s="15">
        <v>-2</v>
      </c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>
        <v>-4</v>
      </c>
      <c r="H10" s="10"/>
      <c r="I10" s="10"/>
      <c r="J10" s="10"/>
      <c r="K10" s="10"/>
      <c r="L10" s="10"/>
      <c r="M10" s="10">
        <v>-12</v>
      </c>
      <c r="N10" s="10"/>
      <c r="O10" s="10"/>
      <c r="P10" s="10"/>
      <c r="Q10" s="10"/>
      <c r="R10" s="10">
        <v>-4</v>
      </c>
      <c r="S10" s="14">
        <v>-6</v>
      </c>
      <c r="T10" s="14">
        <v>-8</v>
      </c>
      <c r="U10" s="10">
        <v>-6</v>
      </c>
      <c r="V10" s="10">
        <v>-6</v>
      </c>
      <c r="W10" s="10"/>
      <c r="X10" s="10">
        <v>-2</v>
      </c>
      <c r="Y10" s="10"/>
      <c r="Z10" s="10">
        <v>-4</v>
      </c>
      <c r="AA10" s="10">
        <v>-8</v>
      </c>
      <c r="AB10" s="10">
        <v>-12</v>
      </c>
      <c r="AC10" s="15">
        <v>-4</v>
      </c>
    </row>
    <row r="11" spans="1:29" ht="18.95" customHeight="1" x14ac:dyDescent="0.2">
      <c r="A11" s="16" t="s">
        <v>2</v>
      </c>
      <c r="B11" s="13">
        <v>-2</v>
      </c>
      <c r="C11" s="10"/>
      <c r="D11" s="10"/>
      <c r="E11" s="10"/>
      <c r="F11" s="10"/>
      <c r="G11" s="10"/>
      <c r="H11" s="10">
        <v>-4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>
        <v>-2</v>
      </c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/>
      <c r="D12" s="10">
        <v>-2</v>
      </c>
      <c r="E12" s="10"/>
      <c r="F12" s="10"/>
      <c r="G12" s="10"/>
      <c r="H12" s="10"/>
      <c r="I12" s="10"/>
      <c r="J12" s="10"/>
      <c r="K12" s="10"/>
      <c r="L12" s="10"/>
      <c r="M12" s="10">
        <v>-5</v>
      </c>
      <c r="N12" s="10"/>
      <c r="O12" s="10"/>
      <c r="P12" s="10"/>
      <c r="Q12" s="10"/>
      <c r="R12" s="10"/>
      <c r="S12" s="14">
        <v>-5</v>
      </c>
      <c r="T12" s="14">
        <v>-5</v>
      </c>
      <c r="U12" s="10"/>
      <c r="V12" s="10"/>
      <c r="W12" s="10"/>
      <c r="X12" s="10"/>
      <c r="Y12" s="10"/>
      <c r="Z12" s="10"/>
      <c r="AA12" s="10"/>
      <c r="AB12" s="10">
        <v>-5</v>
      </c>
      <c r="AC12" s="15"/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-5</v>
      </c>
      <c r="S13" s="14">
        <v>-5</v>
      </c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44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/>
      <c r="Z14" s="10"/>
      <c r="AA14" s="10">
        <v>-30</v>
      </c>
      <c r="AB14" s="10"/>
      <c r="AC14" s="15"/>
    </row>
    <row r="15" spans="1:29" ht="33.75" x14ac:dyDescent="0.2">
      <c r="A15" s="12" t="s">
        <v>61</v>
      </c>
      <c r="B15" s="13"/>
      <c r="C15" s="10"/>
      <c r="D15" s="10"/>
      <c r="E15" s="10"/>
      <c r="F15" s="10"/>
      <c r="G15" s="10"/>
      <c r="H15" s="10">
        <v>-5</v>
      </c>
      <c r="I15" s="10"/>
      <c r="J15" s="10"/>
      <c r="K15" s="10">
        <v>-9</v>
      </c>
      <c r="L15" s="10">
        <v>-62</v>
      </c>
      <c r="M15" s="10">
        <v>-21</v>
      </c>
      <c r="N15" s="10">
        <v>-8</v>
      </c>
      <c r="O15" s="10">
        <v>-37</v>
      </c>
      <c r="P15" s="10">
        <v>-33</v>
      </c>
      <c r="Q15" s="10">
        <v>-9</v>
      </c>
      <c r="R15" s="10">
        <v>-5</v>
      </c>
      <c r="S15" s="14">
        <v>-21</v>
      </c>
      <c r="T15" s="14">
        <v>-22</v>
      </c>
      <c r="U15" s="10"/>
      <c r="V15" s="10"/>
      <c r="W15" s="10"/>
      <c r="X15" s="10"/>
      <c r="Y15" s="10"/>
      <c r="Z15" s="10"/>
      <c r="AA15" s="10"/>
      <c r="AB15" s="10"/>
      <c r="AC15" s="15"/>
    </row>
    <row r="16" spans="1:29" ht="18.95" customHeight="1" x14ac:dyDescent="0.2">
      <c r="A16" s="16" t="s">
        <v>63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57" t="s">
        <v>62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-5</v>
      </c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7</v>
      </c>
      <c r="B18" s="13"/>
      <c r="C18" s="10"/>
      <c r="D18" s="10">
        <v>-10</v>
      </c>
      <c r="E18" s="10"/>
      <c r="F18" s="10"/>
      <c r="G18" s="10"/>
      <c r="H18" s="10"/>
      <c r="I18" s="10">
        <v>-2</v>
      </c>
      <c r="J18" s="10"/>
      <c r="K18" s="10"/>
      <c r="L18" s="10">
        <v>-2</v>
      </c>
      <c r="M18" s="10"/>
      <c r="N18" s="10"/>
      <c r="O18" s="10"/>
      <c r="P18" s="10">
        <v>-4</v>
      </c>
      <c r="Q18" s="10">
        <v>-2</v>
      </c>
      <c r="R18" s="10"/>
      <c r="S18" s="14"/>
      <c r="T18" s="14"/>
      <c r="U18" s="10"/>
      <c r="V18" s="10"/>
      <c r="W18" s="10"/>
      <c r="X18" s="53"/>
      <c r="Y18" s="10"/>
      <c r="Z18" s="10"/>
      <c r="AA18" s="10"/>
      <c r="AB18" s="10"/>
      <c r="AC18" s="15"/>
    </row>
    <row r="19" spans="1:29" ht="18.95" customHeight="1" thickBot="1" x14ac:dyDescent="0.25">
      <c r="A19" s="43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0"/>
      <c r="V19" s="40"/>
      <c r="W19" s="40"/>
      <c r="X19" s="40"/>
      <c r="Y19" s="40"/>
      <c r="Z19" s="40"/>
      <c r="AA19" s="40"/>
      <c r="AB19" s="40"/>
      <c r="AC19" s="42"/>
    </row>
    <row r="20" spans="1:29" ht="23.25" customHeight="1" thickTop="1" thickBot="1" x14ac:dyDescent="0.25">
      <c r="A20" s="22" t="s">
        <v>29</v>
      </c>
      <c r="B20" s="23">
        <f t="shared" ref="B20:AC20" si="0">100+SUM(B6:B19)</f>
        <v>91</v>
      </c>
      <c r="C20" s="23">
        <f t="shared" si="0"/>
        <v>69</v>
      </c>
      <c r="D20" s="23">
        <f t="shared" si="0"/>
        <v>78</v>
      </c>
      <c r="E20" s="23">
        <f t="shared" si="0"/>
        <v>93</v>
      </c>
      <c r="F20" s="23">
        <f t="shared" si="0"/>
        <v>100</v>
      </c>
      <c r="G20" s="23">
        <f t="shared" si="0"/>
        <v>48</v>
      </c>
      <c r="H20" s="23">
        <f t="shared" si="0"/>
        <v>64</v>
      </c>
      <c r="I20" s="23">
        <f t="shared" si="0"/>
        <v>61</v>
      </c>
      <c r="J20" s="23">
        <f t="shared" si="0"/>
        <v>87</v>
      </c>
      <c r="K20" s="23">
        <f t="shared" si="0"/>
        <v>75</v>
      </c>
      <c r="L20" s="23">
        <f t="shared" si="0"/>
        <v>26</v>
      </c>
      <c r="M20" s="23">
        <f t="shared" si="0"/>
        <v>36</v>
      </c>
      <c r="N20" s="23">
        <f t="shared" si="0"/>
        <v>89</v>
      </c>
      <c r="O20" s="23">
        <f t="shared" si="0"/>
        <v>39</v>
      </c>
      <c r="P20" s="23">
        <f t="shared" si="0"/>
        <v>50</v>
      </c>
      <c r="Q20" s="23">
        <f t="shared" si="0"/>
        <v>87</v>
      </c>
      <c r="R20" s="23">
        <f t="shared" si="0"/>
        <v>73</v>
      </c>
      <c r="S20" s="23">
        <f t="shared" si="0"/>
        <v>27</v>
      </c>
      <c r="T20" s="23">
        <f t="shared" si="0"/>
        <v>55</v>
      </c>
      <c r="U20" s="23">
        <f t="shared" si="0"/>
        <v>87</v>
      </c>
      <c r="V20" s="23">
        <f t="shared" si="0"/>
        <v>78</v>
      </c>
      <c r="W20" s="23">
        <f t="shared" si="0"/>
        <v>96</v>
      </c>
      <c r="X20" s="23">
        <f t="shared" si="0"/>
        <v>94</v>
      </c>
      <c r="Y20" s="23">
        <f t="shared" si="0"/>
        <v>85</v>
      </c>
      <c r="Z20" s="23">
        <f t="shared" si="0"/>
        <v>91</v>
      </c>
      <c r="AA20" s="23">
        <f t="shared" si="0"/>
        <v>61</v>
      </c>
      <c r="AB20" s="23">
        <f t="shared" si="0"/>
        <v>43</v>
      </c>
      <c r="AC20" s="30">
        <f t="shared" si="0"/>
        <v>83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-35</v>
      </c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-5</v>
      </c>
      <c r="Q22" s="10"/>
      <c r="R22" s="10"/>
      <c r="S22" s="14"/>
      <c r="T22" s="14"/>
      <c r="U22" s="10"/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>
        <v>-20</v>
      </c>
      <c r="X24" s="19"/>
      <c r="Y24" s="19"/>
      <c r="Z24" s="19"/>
      <c r="AA24" s="19"/>
      <c r="AB24" s="19">
        <v>-20</v>
      </c>
      <c r="AC24" s="21"/>
    </row>
    <row r="25" spans="1:29" ht="23.25" customHeight="1" thickTop="1" thickBot="1" x14ac:dyDescent="0.25">
      <c r="A25" s="22" t="s">
        <v>30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100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65</v>
      </c>
      <c r="P25" s="23">
        <f t="shared" si="1"/>
        <v>95</v>
      </c>
      <c r="Q25" s="23">
        <f t="shared" si="1"/>
        <v>100</v>
      </c>
      <c r="R25" s="23">
        <f t="shared" si="1"/>
        <v>100</v>
      </c>
      <c r="S25" s="23">
        <f t="shared" si="1"/>
        <v>100</v>
      </c>
      <c r="T25" s="23">
        <f t="shared" si="1"/>
        <v>100</v>
      </c>
      <c r="U25" s="23">
        <f t="shared" si="1"/>
        <v>100</v>
      </c>
      <c r="V25" s="23">
        <f t="shared" si="1"/>
        <v>100</v>
      </c>
      <c r="W25" s="23">
        <f t="shared" si="1"/>
        <v>80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80</v>
      </c>
      <c r="AC25" s="30">
        <f t="shared" si="1"/>
        <v>100</v>
      </c>
    </row>
    <row r="26" spans="1:29" ht="18.95" customHeight="1" thickTop="1" thickBot="1" x14ac:dyDescent="0.25">
      <c r="A26" s="25" t="s">
        <v>21</v>
      </c>
      <c r="B26" s="26"/>
      <c r="C26" s="27"/>
      <c r="D26" s="27"/>
      <c r="E26" s="27"/>
      <c r="F26" s="27">
        <v>30</v>
      </c>
      <c r="G26" s="27">
        <v>-30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>
        <v>30</v>
      </c>
      <c r="U26" s="27">
        <v>30</v>
      </c>
      <c r="V26" s="27"/>
      <c r="W26" s="27"/>
      <c r="X26" s="27"/>
      <c r="Y26" s="27"/>
      <c r="Z26" s="27"/>
      <c r="AA26" s="27"/>
      <c r="AB26" s="27"/>
      <c r="AC26" s="55"/>
    </row>
    <row r="27" spans="1:29" ht="22.5" customHeight="1" thickTop="1" thickBot="1" x14ac:dyDescent="0.25">
      <c r="A27" s="22" t="s">
        <v>31</v>
      </c>
      <c r="B27" s="23">
        <f>SUM(B20,B25,B26)</f>
        <v>191</v>
      </c>
      <c r="C27" s="23">
        <f t="shared" ref="C27:AC27" si="2">SUM(C20,C25,C26)</f>
        <v>169</v>
      </c>
      <c r="D27" s="23">
        <f t="shared" si="2"/>
        <v>178</v>
      </c>
      <c r="E27" s="23">
        <f t="shared" si="2"/>
        <v>193</v>
      </c>
      <c r="F27" s="23">
        <f t="shared" si="2"/>
        <v>230</v>
      </c>
      <c r="G27" s="23">
        <f t="shared" si="2"/>
        <v>118</v>
      </c>
      <c r="H27" s="23">
        <f t="shared" si="2"/>
        <v>164</v>
      </c>
      <c r="I27" s="23">
        <f t="shared" si="2"/>
        <v>161</v>
      </c>
      <c r="J27" s="23">
        <f t="shared" si="2"/>
        <v>187</v>
      </c>
      <c r="K27" s="23">
        <f t="shared" si="2"/>
        <v>175</v>
      </c>
      <c r="L27" s="23">
        <f t="shared" si="2"/>
        <v>126</v>
      </c>
      <c r="M27" s="23">
        <f t="shared" si="2"/>
        <v>136</v>
      </c>
      <c r="N27" s="23">
        <f t="shared" si="2"/>
        <v>189</v>
      </c>
      <c r="O27" s="23">
        <f t="shared" si="2"/>
        <v>104</v>
      </c>
      <c r="P27" s="23">
        <f t="shared" si="2"/>
        <v>145</v>
      </c>
      <c r="Q27" s="23">
        <f t="shared" si="2"/>
        <v>187</v>
      </c>
      <c r="R27" s="23">
        <f t="shared" si="2"/>
        <v>173</v>
      </c>
      <c r="S27" s="23">
        <f t="shared" si="2"/>
        <v>127</v>
      </c>
      <c r="T27" s="23">
        <f t="shared" si="2"/>
        <v>185</v>
      </c>
      <c r="U27" s="23">
        <f t="shared" si="2"/>
        <v>217</v>
      </c>
      <c r="V27" s="23">
        <f t="shared" si="2"/>
        <v>178</v>
      </c>
      <c r="W27" s="23">
        <f t="shared" si="2"/>
        <v>176</v>
      </c>
      <c r="X27" s="23">
        <f t="shared" si="2"/>
        <v>194</v>
      </c>
      <c r="Y27" s="23">
        <f t="shared" si="2"/>
        <v>185</v>
      </c>
      <c r="Z27" s="23">
        <f t="shared" si="2"/>
        <v>191</v>
      </c>
      <c r="AA27" s="23">
        <f t="shared" si="2"/>
        <v>161</v>
      </c>
      <c r="AB27" s="23">
        <f t="shared" si="2"/>
        <v>123</v>
      </c>
      <c r="AC27" s="30">
        <f t="shared" si="2"/>
        <v>183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35</v>
      </c>
      <c r="B29" s="38">
        <f>RANK(B27,$B$27:$AC$27)</f>
        <v>5</v>
      </c>
      <c r="C29" s="38">
        <f t="shared" ref="C29:AC29" si="3">RANK(C27,$B$27:$AC$27)</f>
        <v>18</v>
      </c>
      <c r="D29" s="38">
        <f t="shared" si="3"/>
        <v>13</v>
      </c>
      <c r="E29" s="38">
        <f t="shared" si="3"/>
        <v>4</v>
      </c>
      <c r="F29" s="38">
        <f t="shared" si="3"/>
        <v>1</v>
      </c>
      <c r="G29" s="38">
        <f t="shared" si="3"/>
        <v>27</v>
      </c>
      <c r="H29" s="38">
        <f t="shared" si="3"/>
        <v>19</v>
      </c>
      <c r="I29" s="38">
        <f t="shared" si="3"/>
        <v>20</v>
      </c>
      <c r="J29" s="38">
        <f t="shared" si="3"/>
        <v>8</v>
      </c>
      <c r="K29" s="38">
        <f t="shared" si="3"/>
        <v>16</v>
      </c>
      <c r="L29" s="38">
        <f t="shared" si="3"/>
        <v>25</v>
      </c>
      <c r="M29" s="38">
        <f t="shared" si="3"/>
        <v>23</v>
      </c>
      <c r="N29" s="38">
        <f t="shared" si="3"/>
        <v>7</v>
      </c>
      <c r="O29" s="38">
        <f t="shared" si="3"/>
        <v>28</v>
      </c>
      <c r="P29" s="38">
        <f t="shared" si="3"/>
        <v>22</v>
      </c>
      <c r="Q29" s="38">
        <f t="shared" si="3"/>
        <v>8</v>
      </c>
      <c r="R29" s="38">
        <f t="shared" si="3"/>
        <v>17</v>
      </c>
      <c r="S29" s="38">
        <f t="shared" si="3"/>
        <v>24</v>
      </c>
      <c r="T29" s="38">
        <f t="shared" si="3"/>
        <v>10</v>
      </c>
      <c r="U29" s="38">
        <f t="shared" si="3"/>
        <v>2</v>
      </c>
      <c r="V29" s="38">
        <f t="shared" si="3"/>
        <v>13</v>
      </c>
      <c r="W29" s="38">
        <f t="shared" si="3"/>
        <v>15</v>
      </c>
      <c r="X29" s="38">
        <f t="shared" si="3"/>
        <v>3</v>
      </c>
      <c r="Y29" s="38">
        <f t="shared" si="3"/>
        <v>10</v>
      </c>
      <c r="Z29" s="38">
        <f t="shared" si="3"/>
        <v>5</v>
      </c>
      <c r="AA29" s="38">
        <f t="shared" si="3"/>
        <v>20</v>
      </c>
      <c r="AB29" s="45">
        <f t="shared" si="3"/>
        <v>26</v>
      </c>
      <c r="AC29" s="44">
        <f t="shared" si="3"/>
        <v>12</v>
      </c>
    </row>
    <row r="30" spans="1:29" ht="18.95" customHeight="1" thickBot="1" x14ac:dyDescent="0.25">
      <c r="A30" s="32" t="s">
        <v>34</v>
      </c>
      <c r="B30" s="35" t="str">
        <f>HLOOKUP(B27,'Qui định xếp loại'!$A$3:$E$4,2,1)</f>
        <v>Khá</v>
      </c>
      <c r="C30" s="35" t="str">
        <f>HLOOKUP(C27,'Qui định xếp loại'!$A$3:$E$4,2,1)</f>
        <v>Yếu</v>
      </c>
      <c r="D30" s="35" t="str">
        <f>HLOOKUP(D27,'Qui định xếp loại'!$A$3:$E$4,2,1)</f>
        <v>Yếu</v>
      </c>
      <c r="E30" s="35" t="str">
        <f>HLOOKUP(E27,'Qui định xếp loại'!$A$3:$E$4,2,1)</f>
        <v>Khá</v>
      </c>
      <c r="F30" s="35" t="str">
        <f>HLOOKUP(F27,'Qui định xếp loại'!$A$3:$E$4,2,1)</f>
        <v>Tốt</v>
      </c>
      <c r="G30" s="35" t="str">
        <f>HLOOKUP(G27,'Qui định xếp loại'!$A$3:$E$4,2,1)</f>
        <v>Yếu</v>
      </c>
      <c r="H30" s="35" t="str">
        <f>HLOOKUP(H27,'Qui định xếp loại'!$A$3:$E$4,2,1)</f>
        <v>Yếu</v>
      </c>
      <c r="I30" s="35" t="str">
        <f>HLOOKUP(I27,'Qui định xếp loại'!$A$3:$E$4,2,1)</f>
        <v>Yếu</v>
      </c>
      <c r="J30" s="35" t="str">
        <f>HLOOKUP(J27,'Qui định xếp loại'!$A$3:$E$4,2,1)</f>
        <v>TB</v>
      </c>
      <c r="K30" s="35" t="str">
        <f>HLOOKUP(K27,'Qui định xếp loại'!$A$3:$E$4,2,1)</f>
        <v>Yếu</v>
      </c>
      <c r="L30" s="35" t="str">
        <f>HLOOKUP(L27,'Qui định xếp loại'!$A$3:$E$4,2,1)</f>
        <v>Yếu</v>
      </c>
      <c r="M30" s="35" t="str">
        <f>HLOOKUP(M27,'Qui định xếp loại'!$A$3:$E$4,2,1)</f>
        <v>Yếu</v>
      </c>
      <c r="N30" s="35" t="str">
        <f>HLOOKUP(N27,'Qui định xếp loại'!$A$3:$E$4,2,1)</f>
        <v>TB</v>
      </c>
      <c r="O30" s="35" t="str">
        <f>HLOOKUP(O27,'Qui định xếp loại'!$A$3:$E$4,2,1)</f>
        <v>Yếu</v>
      </c>
      <c r="P30" s="35" t="str">
        <f>HLOOKUP(P27,'Qui định xếp loại'!$A$3:$E$4,2,1)</f>
        <v>Yếu</v>
      </c>
      <c r="Q30" s="35" t="str">
        <f>HLOOKUP(Q27,'Qui định xếp loại'!$A$3:$E$4,2,1)</f>
        <v>TB</v>
      </c>
      <c r="R30" s="35" t="str">
        <f>HLOOKUP(R27,'Qui định xếp loại'!$A$3:$E$4,2,1)</f>
        <v>Yếu</v>
      </c>
      <c r="S30" s="35" t="str">
        <f>HLOOKUP(S27,'Qui định xếp loại'!$A$3:$E$4,2,1)</f>
        <v>Yếu</v>
      </c>
      <c r="T30" s="35" t="str">
        <f>HLOOKUP(T27,'Qui định xếp loại'!$A$3:$E$4,2,1)</f>
        <v>TB</v>
      </c>
      <c r="U30" s="35" t="s">
        <v>77</v>
      </c>
      <c r="V30" s="35" t="str">
        <f>HLOOKUP(V27,'Qui định xếp loại'!$A$3:$E$4,2,1)</f>
        <v>Yếu</v>
      </c>
      <c r="W30" s="35" t="str">
        <f>HLOOKUP(W27,'Qui định xếp loại'!$A$3:$E$4,2,1)</f>
        <v>Yếu</v>
      </c>
      <c r="X30" s="35" t="str">
        <f>HLOOKUP(X27,'Qui định xếp loại'!$A$3:$E$4,2,1)</f>
        <v>Khá</v>
      </c>
      <c r="Y30" s="35" t="str">
        <f>HLOOKUP(Y27,'Qui định xếp loại'!$A$3:$E$4,2,1)</f>
        <v>TB</v>
      </c>
      <c r="Z30" s="35" t="str">
        <f>HLOOKUP(Z27,'Qui định xếp loại'!$A$3:$E$4,2,1)</f>
        <v>Khá</v>
      </c>
      <c r="AA30" s="35" t="str">
        <f>HLOOKUP(AA27,'Qui định xếp loại'!$A$3:$E$4,2,1)</f>
        <v>Yếu</v>
      </c>
      <c r="AB30" s="36" t="str">
        <f>HLOOKUP(AB27,'Qui định xếp loại'!$A$3:$E$4,2,1)</f>
        <v>Yếu</v>
      </c>
      <c r="AC30" s="37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4"/>
    </row>
  </sheetData>
  <mergeCells count="31"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</mergeCells>
  <phoneticPr fontId="1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tabSelected="1" topLeftCell="B1" zoomScale="130" zoomScaleNormal="13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RowHeight="12.75" x14ac:dyDescent="0.2"/>
  <cols>
    <col min="1" max="1" width="2.85546875" style="5" hidden="1" customWidth="1"/>
    <col min="2" max="2" width="2.28515625" style="48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74" t="s">
        <v>64</v>
      </c>
      <c r="D1" s="74"/>
    </row>
    <row r="2" spans="1:4" ht="15.75" x14ac:dyDescent="0.25">
      <c r="C2" s="80" t="s">
        <v>17</v>
      </c>
      <c r="D2" s="80"/>
    </row>
    <row r="3" spans="1:4" ht="4.5" customHeight="1" thickBot="1" x14ac:dyDescent="0.25">
      <c r="A3" s="47"/>
      <c r="C3" s="49"/>
    </row>
    <row r="4" spans="1:4" s="48" customFormat="1" ht="18" customHeight="1" thickTop="1" thickBot="1" x14ac:dyDescent="0.25">
      <c r="A4" s="47"/>
      <c r="C4" s="51" t="s">
        <v>0</v>
      </c>
      <c r="D4" s="52" t="s">
        <v>16</v>
      </c>
    </row>
    <row r="5" spans="1:4" s="48" customFormat="1" ht="17.25" customHeight="1" thickTop="1" x14ac:dyDescent="0.2">
      <c r="A5" s="47"/>
      <c r="C5" s="59" t="s">
        <v>8</v>
      </c>
      <c r="D5" s="64" t="s">
        <v>90</v>
      </c>
    </row>
    <row r="6" spans="1:4" s="48" customFormat="1" ht="17.25" customHeight="1" x14ac:dyDescent="0.2">
      <c r="A6" s="47"/>
      <c r="C6" s="54" t="s">
        <v>9</v>
      </c>
      <c r="D6" s="64" t="s">
        <v>91</v>
      </c>
    </row>
    <row r="7" spans="1:4" s="48" customFormat="1" ht="25.5" x14ac:dyDescent="0.2">
      <c r="A7" s="5"/>
      <c r="C7" s="54" t="s">
        <v>10</v>
      </c>
      <c r="D7" s="64" t="s">
        <v>80</v>
      </c>
    </row>
    <row r="8" spans="1:4" s="48" customFormat="1" ht="17.25" customHeight="1" x14ac:dyDescent="0.2">
      <c r="A8" s="5"/>
      <c r="C8" s="54" t="s">
        <v>11</v>
      </c>
      <c r="D8" s="64" t="s">
        <v>71</v>
      </c>
    </row>
    <row r="9" spans="1:4" s="48" customFormat="1" ht="17.25" customHeight="1" x14ac:dyDescent="0.2">
      <c r="A9" s="5"/>
      <c r="C9" s="54" t="s">
        <v>12</v>
      </c>
      <c r="D9" s="69" t="s">
        <v>93</v>
      </c>
    </row>
    <row r="10" spans="1:4" s="46" customFormat="1" ht="25.5" x14ac:dyDescent="0.2">
      <c r="C10" s="60" t="s">
        <v>13</v>
      </c>
      <c r="D10" s="65" t="s">
        <v>89</v>
      </c>
    </row>
    <row r="11" spans="1:4" s="48" customFormat="1" ht="17.25" customHeight="1" x14ac:dyDescent="0.2">
      <c r="A11" s="5"/>
      <c r="C11" s="54" t="s">
        <v>43</v>
      </c>
      <c r="D11" s="64" t="s">
        <v>85</v>
      </c>
    </row>
    <row r="12" spans="1:4" s="48" customFormat="1" ht="17.25" customHeight="1" x14ac:dyDescent="0.2">
      <c r="A12" s="5"/>
      <c r="C12" s="54" t="s">
        <v>22</v>
      </c>
      <c r="D12" s="64" t="s">
        <v>72</v>
      </c>
    </row>
    <row r="13" spans="1:4" s="48" customFormat="1" ht="17.25" customHeight="1" x14ac:dyDescent="0.2">
      <c r="A13" s="5"/>
      <c r="C13" s="54" t="s">
        <v>23</v>
      </c>
      <c r="D13" s="64" t="s">
        <v>73</v>
      </c>
    </row>
    <row r="14" spans="1:4" s="48" customFormat="1" ht="17.25" customHeight="1" x14ac:dyDescent="0.2">
      <c r="A14" s="5"/>
      <c r="C14" s="54" t="s">
        <v>24</v>
      </c>
      <c r="D14" s="64" t="s">
        <v>75</v>
      </c>
    </row>
    <row r="15" spans="1:4" ht="17.25" customHeight="1" x14ac:dyDescent="0.2">
      <c r="C15" s="54" t="s">
        <v>25</v>
      </c>
      <c r="D15" s="64" t="s">
        <v>76</v>
      </c>
    </row>
    <row r="16" spans="1:4" ht="17.25" customHeight="1" x14ac:dyDescent="0.2">
      <c r="C16" s="54" t="s">
        <v>26</v>
      </c>
      <c r="D16" s="64" t="s">
        <v>92</v>
      </c>
    </row>
    <row r="17" spans="1:4" ht="17.25" customHeight="1" x14ac:dyDescent="0.2">
      <c r="C17" s="54" t="s">
        <v>27</v>
      </c>
      <c r="D17" s="64" t="s">
        <v>74</v>
      </c>
    </row>
    <row r="18" spans="1:4" ht="25.5" x14ac:dyDescent="0.2">
      <c r="C18" s="54" t="s">
        <v>45</v>
      </c>
      <c r="D18" s="64" t="s">
        <v>84</v>
      </c>
    </row>
    <row r="19" spans="1:4" ht="25.5" x14ac:dyDescent="0.2">
      <c r="C19" s="54" t="s">
        <v>46</v>
      </c>
      <c r="D19" s="64" t="s">
        <v>82</v>
      </c>
    </row>
    <row r="20" spans="1:4" ht="17.25" customHeight="1" x14ac:dyDescent="0.2">
      <c r="C20" s="54" t="s">
        <v>47</v>
      </c>
      <c r="D20" s="64" t="s">
        <v>88</v>
      </c>
    </row>
    <row r="21" spans="1:4" ht="25.5" x14ac:dyDescent="0.2">
      <c r="C21" s="54" t="s">
        <v>48</v>
      </c>
      <c r="D21" s="64" t="s">
        <v>83</v>
      </c>
    </row>
    <row r="22" spans="1:4" ht="25.5" x14ac:dyDescent="0.2">
      <c r="C22" s="54" t="s">
        <v>49</v>
      </c>
      <c r="D22" s="58" t="s">
        <v>79</v>
      </c>
    </row>
    <row r="23" spans="1:4" ht="25.5" x14ac:dyDescent="0.2">
      <c r="C23" s="54" t="s">
        <v>50</v>
      </c>
      <c r="D23" s="66" t="s">
        <v>78</v>
      </c>
    </row>
    <row r="24" spans="1:4" ht="17.25" customHeight="1" x14ac:dyDescent="0.2">
      <c r="C24" s="54" t="s">
        <v>51</v>
      </c>
      <c r="D24" s="64" t="s">
        <v>81</v>
      </c>
    </row>
    <row r="25" spans="1:4" ht="17.25" customHeight="1" x14ac:dyDescent="0.2">
      <c r="C25" s="54" t="s">
        <v>52</v>
      </c>
      <c r="D25" s="64" t="s">
        <v>65</v>
      </c>
    </row>
    <row r="26" spans="1:4" ht="17.25" customHeight="1" x14ac:dyDescent="0.2">
      <c r="C26" s="54" t="s">
        <v>53</v>
      </c>
      <c r="D26" s="64" t="s">
        <v>87</v>
      </c>
    </row>
    <row r="27" spans="1:4" ht="17.25" customHeight="1" x14ac:dyDescent="0.2">
      <c r="C27" s="54" t="s">
        <v>54</v>
      </c>
      <c r="D27" s="64" t="s">
        <v>66</v>
      </c>
    </row>
    <row r="28" spans="1:4" ht="17.25" customHeight="1" x14ac:dyDescent="0.2">
      <c r="C28" s="54" t="s">
        <v>55</v>
      </c>
      <c r="D28" s="64" t="s">
        <v>67</v>
      </c>
    </row>
    <row r="29" spans="1:4" ht="17.25" customHeight="1" x14ac:dyDescent="0.2">
      <c r="C29" s="54" t="s">
        <v>56</v>
      </c>
      <c r="D29" s="64" t="s">
        <v>68</v>
      </c>
    </row>
    <row r="30" spans="1:4" ht="17.25" customHeight="1" x14ac:dyDescent="0.2">
      <c r="C30" s="61" t="s">
        <v>57</v>
      </c>
      <c r="D30" s="67" t="s">
        <v>69</v>
      </c>
    </row>
    <row r="31" spans="1:4" s="48" customFormat="1" ht="25.5" x14ac:dyDescent="0.2">
      <c r="A31" s="50"/>
      <c r="C31" s="61" t="s">
        <v>58</v>
      </c>
      <c r="D31" s="67" t="s">
        <v>86</v>
      </c>
    </row>
    <row r="32" spans="1:4" s="48" customFormat="1" ht="17.25" customHeight="1" thickBot="1" x14ac:dyDescent="0.25">
      <c r="A32" s="50"/>
      <c r="C32" s="62" t="s">
        <v>59</v>
      </c>
      <c r="D32" s="68" t="s">
        <v>70</v>
      </c>
    </row>
    <row r="33" ht="13.5" thickTop="1" x14ac:dyDescent="0.2"/>
  </sheetData>
  <mergeCells count="2">
    <mergeCell ref="C2:D2"/>
    <mergeCell ref="C1:D1"/>
  </mergeCells>
  <phoneticPr fontId="1" type="noConversion"/>
  <printOptions horizontalCentered="1"/>
  <pageMargins left="0.23622047244094491" right="0.23622047244094491" top="0.11811023622047245" bottom="0.11811023622047245" header="0" footer="0"/>
  <pageSetup paperSize="9" scale="9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81" t="s">
        <v>41</v>
      </c>
      <c r="B1" s="81"/>
      <c r="C1" s="81"/>
      <c r="D1" s="81"/>
      <c r="E1" s="81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63">
        <v>0</v>
      </c>
      <c r="C3" s="63">
        <v>185</v>
      </c>
      <c r="D3" s="63">
        <v>190</v>
      </c>
      <c r="E3" s="63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2016-01-11T01:28:22Z</cp:lastPrinted>
  <dcterms:created xsi:type="dcterms:W3CDTF">2011-08-17T00:59:03Z</dcterms:created>
  <dcterms:modified xsi:type="dcterms:W3CDTF">2016-01-11T10:12:35Z</dcterms:modified>
</cp:coreProperties>
</file>