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0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N20" i="1"/>
  <c r="O20" i="1"/>
  <c r="E20" i="1"/>
  <c r="E25" i="1"/>
  <c r="F25" i="1"/>
  <c r="G25" i="1"/>
  <c r="H25" i="1"/>
  <c r="I25" i="1"/>
  <c r="J25" i="1"/>
  <c r="K25" i="1"/>
  <c r="L25" i="1"/>
  <c r="M25" i="1"/>
  <c r="N25" i="1"/>
  <c r="O25" i="1"/>
  <c r="D25" i="1"/>
  <c r="C25" i="1" l="1"/>
  <c r="C20" i="1"/>
  <c r="C27" i="1" s="1"/>
  <c r="P25" i="1" l="1"/>
  <c r="D20" i="1"/>
  <c r="K27" i="1"/>
  <c r="K30" i="1" s="1"/>
  <c r="L27" i="1"/>
  <c r="L30" i="1" s="1"/>
  <c r="P20" i="1"/>
  <c r="N27" i="1" l="1"/>
  <c r="N30" i="1" s="1"/>
  <c r="O27" i="1"/>
  <c r="O30" i="1" s="1"/>
  <c r="H27" i="1"/>
  <c r="H30" i="1" s="1"/>
  <c r="F27" i="1"/>
  <c r="F30" i="1" s="1"/>
  <c r="E27" i="1"/>
  <c r="E30" i="1" s="1"/>
  <c r="I27" i="1"/>
  <c r="I30" i="1" s="1"/>
  <c r="M27" i="1"/>
  <c r="M30" i="1" s="1"/>
  <c r="J27" i="1"/>
  <c r="J30" i="1" s="1"/>
  <c r="D27" i="1"/>
  <c r="D30" i="1" s="1"/>
  <c r="C30" i="1"/>
  <c r="P27" i="1"/>
  <c r="P30" i="1" s="1"/>
  <c r="G27" i="1"/>
  <c r="G30" i="1" s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<sst xmlns="http://schemas.openxmlformats.org/spreadsheetml/2006/main" count="79" uniqueCount="65">
  <si>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</si>
  <si>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</si>
  <si>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</si>
  <si>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</si>
  <si>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</si>
  <si>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</si>
  <si>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</si>
  <si>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</si>
  <si>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</si>
  <si>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</si>
  <si>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</si>
  <si>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</si>
  <si>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</si>
  <si>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</si>
  <si>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</si>
  <si>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</si>
  <si>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</si>
  <si>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</si>
  <si>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</si>
  <si>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</si>
  <si>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</si>
  <si>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</si>
  <si>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</si>
  <si>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</si>
  <si>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</si>
  <si>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</si>
  <si>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</si>
  <si>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</si>
  <si>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</si>
  <si>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</si>
  <si>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</si>
  <si>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</si>
  <si>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</si>
  <si>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</si>
  <si>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</si>
  <si>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</si>
  <si>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</si>
  <si>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</si>
  <si>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</si>
  <si>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</si>
  <si>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Giờ B (- 5/B)</t>
  </si>
  <si>
    <t>Giờ C (- 10/C)</t>
  </si>
  <si>
    <t>Xếp hàng
 tập trung</t>
  </si>
  <si>
    <t>Trốn tiết</t>
  </si>
  <si>
    <t>CĐ ko trực, đi muộn, không ghi lỗi</t>
  </si>
  <si>
    <t>SDTL, SDĐT</t>
  </si>
  <si>
    <t>Không tắt điện khóa cửa</t>
  </si>
  <si>
    <t>Vi phạm khác</t>
  </si>
  <si>
    <t>Dép lê, nhuộm tóc</t>
  </si>
  <si>
    <t>TUẦN THỨ: 26 - TỪ: 29/02/2016 ĐẾN 05/03/2016                                              LỚP TRỰC: 10B13 - GVCN: LÊ VĂN SƠN</t>
  </si>
  <si>
    <t>TUẦN THỨ: 26 -  TỪ 29/02/2016 ĐẾN 05/03/2016                                                                                          LỚP TRỰC: 10B13 - GVCN: LÊ VĂN SƠN</t>
  </si>
  <si>
    <t>Thứ 3: 2 bạn không đeo bảng tên</t>
  </si>
  <si>
    <t>Thứ 4: vắng 1P</t>
  </si>
  <si>
    <t>Thứ 2: vắng 1P (T.Long)</t>
  </si>
  <si>
    <t>Thứ 2: V1P (Chi), SH15' có mặt 37/43; Thứ 3: Hưng sd ĐTDĐ; Thứ 4: 2 học sinh cúp tiết (Hoài Hương,Yên), V4P (Đông, Trường, Hưng, Như Phương)</t>
  </si>
  <si>
    <t>Sổ cờ đỏ không ghi ngày trực, cờ đỏ không ký.</t>
  </si>
  <si>
    <t>Thứ 6: vắng 4P; Sổ đầu bài không ghi thứ ngày.</t>
  </si>
  <si>
    <t>Thứ 2 : Vắng 4P (Tuyền, Vương, Hiếu, Đạt); xếp hàng chào cờ chậm, không thẳng hàng; Thứ 3: vắng 1P (Cường); Thứ 4: vắng 2P (Phước, Thu); Thứ 6: vắng 1P (Yến); Sổ cờ đỏ: cờ đỏ không ký sổ trực, đại diện lớp được trực không ký xác nhận thứ 6, 7.</t>
  </si>
  <si>
    <t>Thứ 2: hai bạn đi học muộn (Nhân, Chuân); Thứ 5: Giờ Toán chưa ký đánh giá.</t>
  </si>
  <si>
    <t>Thứ 2: vắng 3P (Hoàng, Ánh, Loan), chào cờ có mặt 23/35; Thứ 3: V1P; Thứ 4: vắng 1P (Sơn); Thứ 5: V1P (Hoàng); Hiếu đi dép lê; +30đ thưởng lao động tuần</t>
  </si>
  <si>
    <t>Thứ 2: vắng 1P (Thiện); Thứ 5: Băng đi dép lê; Sổ đầu bài không ghi tuần, thứ ngày.</t>
  </si>
  <si>
    <t>Thứ 2: Tuấn Nam, Hiếu không mang bảng tên; chào cờ có mặt: 28/33; Thứ 3: vắng 1P; Thứ 4 : vắng 1P (Mai), Huy không nghiêm túc tiết Anh; Thứ 5: vắng 2P (Quỳnh,...)</t>
  </si>
  <si>
    <t>Thứ 2: V1P (Đức); SH15' lớp ồn; xếp hàng chào cờ chậm, không thẳng; Thứ 3: V1P, 1 không thẻ HS; Thứ 5: V1P (Huyền); vệ sinh bẩn; SH15' lớp ồn; Thứ 6: V3P. Sổ đầu bài không ghi tuần, ngày học; Thứ 7: 1 giờ D, 1 giờ B môn Toán (có học sinh mở nhạc trong giờ học, cả lớp ồn "nhắc nhở quá nhiều lần").</t>
  </si>
  <si>
    <t>Thứ 3: vắng 2P (Thủy,...); Thứ 4: vắng 1P (An), 2 không sinh hoạt 15P (Nam, Trang); Thứ 5: vắng 1P (Thủy), SH15' lớp ồn; Thứ 6: vắng 1P (Phong).</t>
  </si>
  <si>
    <t>Thứ 2: Giờ Lý vắng 1P; xếp hàng chào cờ chậm, không thẳng; Thứ 3: V2P (Trung); 2 không đeo thẻ học sinh; Thứ 4: Duy Hà không nghiêm túc môn TD; Thứ 5: Long không đóng thùng. 1 giờ B môn Lịch sử.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</si>
</sst>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6" fillId="0" borderId="10" xfId="2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375" style="5" customWidth="1"/>
    <col min="17" max="16384" width="9.125" style="5"/>
  </cols>
  <sheetData>
    <row r="1" spans="2:17" ht="18.75" customHeight="1" x14ac:dyDescent="0.2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0"/>
    </row>
    <row r="2" spans="2:17" ht="18" x14ac:dyDescent="0.2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7" ht="15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52" t="s">
        <v>1</v>
      </c>
      <c r="C4" s="49" t="s">
        <v>25</v>
      </c>
      <c r="D4" s="49" t="s">
        <v>26</v>
      </c>
      <c r="E4" s="49" t="s">
        <v>27</v>
      </c>
      <c r="F4" s="49" t="s">
        <v>28</v>
      </c>
      <c r="G4" s="49" t="s">
        <v>29</v>
      </c>
      <c r="H4" s="49" t="s">
        <v>30</v>
      </c>
      <c r="I4" s="49" t="s">
        <v>31</v>
      </c>
      <c r="J4" s="49" t="s">
        <v>32</v>
      </c>
      <c r="K4" s="49" t="s">
        <v>33</v>
      </c>
      <c r="L4" s="49" t="s">
        <v>34</v>
      </c>
      <c r="M4" s="49" t="s">
        <v>35</v>
      </c>
      <c r="N4" s="49" t="s">
        <v>36</v>
      </c>
      <c r="O4" s="49" t="s">
        <v>37</v>
      </c>
      <c r="P4" s="55" t="s">
        <v>38</v>
      </c>
    </row>
    <row r="5" spans="2:17" ht="12.75" customHeight="1" thickBot="1" x14ac:dyDescent="0.25">
      <c r="B5" s="53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6"/>
    </row>
    <row r="6" spans="2:17" ht="17.25" customHeight="1" thickTop="1" x14ac:dyDescent="0.2">
      <c r="B6" s="47" t="s">
        <v>2</v>
      </c>
      <c r="C6" s="25">
        <v>-5</v>
      </c>
      <c r="D6" s="26"/>
      <c r="E6" s="26">
        <v>-3</v>
      </c>
      <c r="F6" s="26">
        <v>-6</v>
      </c>
      <c r="G6" s="26"/>
      <c r="H6" s="26">
        <v>-4</v>
      </c>
      <c r="I6" s="26">
        <v>-1</v>
      </c>
      <c r="J6" s="26">
        <v>-1</v>
      </c>
      <c r="K6" s="26">
        <v>-1</v>
      </c>
      <c r="L6" s="26">
        <v>-5</v>
      </c>
      <c r="M6" s="26">
        <v>-8</v>
      </c>
      <c r="N6" s="26">
        <v>-4</v>
      </c>
      <c r="O6" s="26">
        <v>-6</v>
      </c>
      <c r="P6" s="39">
        <v>-4</v>
      </c>
    </row>
    <row r="7" spans="2:17" ht="17.25" customHeight="1" x14ac:dyDescent="0.2">
      <c r="B7" s="48" t="s">
        <v>3</v>
      </c>
      <c r="C7" s="27"/>
      <c r="D7" s="23"/>
      <c r="E7" s="23"/>
      <c r="F7" s="23">
        <v>-5</v>
      </c>
      <c r="G7" s="23"/>
      <c r="H7" s="23"/>
      <c r="I7" s="23"/>
      <c r="J7" s="23"/>
      <c r="K7" s="23"/>
      <c r="L7" s="23"/>
      <c r="M7" s="23"/>
      <c r="N7" s="23"/>
      <c r="O7" s="23"/>
      <c r="P7" s="40"/>
    </row>
    <row r="8" spans="2:17" ht="17.25" customHeight="1" x14ac:dyDescent="0.2">
      <c r="B8" s="48" t="s">
        <v>4</v>
      </c>
      <c r="C8" s="27"/>
      <c r="D8" s="23"/>
      <c r="E8" s="23">
        <v>-2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40"/>
    </row>
    <row r="9" spans="2:17" ht="17.25" customHeight="1" x14ac:dyDescent="0.2">
      <c r="B9" s="48" t="s">
        <v>5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0"/>
    </row>
    <row r="10" spans="2:17" ht="17.25" customHeight="1" x14ac:dyDescent="0.2">
      <c r="B10" s="48" t="s">
        <v>6</v>
      </c>
      <c r="C10" s="27"/>
      <c r="D10" s="23">
        <v>-4</v>
      </c>
      <c r="E10" s="23">
        <v>-4</v>
      </c>
      <c r="F10" s="23">
        <v>-2</v>
      </c>
      <c r="G10" s="23"/>
      <c r="H10" s="23"/>
      <c r="I10" s="23"/>
      <c r="J10" s="23"/>
      <c r="K10" s="23"/>
      <c r="L10" s="23"/>
      <c r="M10" s="23"/>
      <c r="N10" s="23"/>
      <c r="O10" s="23"/>
      <c r="P10" s="40">
        <v>-4</v>
      </c>
    </row>
    <row r="11" spans="2:17" ht="17.25" customHeight="1" x14ac:dyDescent="0.2">
      <c r="B11" s="48" t="s">
        <v>48</v>
      </c>
      <c r="C11" s="27"/>
      <c r="D11" s="23"/>
      <c r="E11" s="23"/>
      <c r="F11" s="23"/>
      <c r="G11" s="23"/>
      <c r="H11" s="23"/>
      <c r="I11" s="23"/>
      <c r="J11" s="23">
        <v>-2</v>
      </c>
      <c r="K11" s="23"/>
      <c r="L11" s="23"/>
      <c r="M11" s="23"/>
      <c r="N11" s="23"/>
      <c r="O11" s="23">
        <v>-2</v>
      </c>
      <c r="P11" s="40"/>
    </row>
    <row r="12" spans="2:17" ht="17.25" customHeight="1" x14ac:dyDescent="0.2">
      <c r="B12" s="48" t="s">
        <v>7</v>
      </c>
      <c r="C12" s="27">
        <v>-12</v>
      </c>
      <c r="D12" s="23"/>
      <c r="E12" s="23"/>
      <c r="F12" s="23">
        <v>-10</v>
      </c>
      <c r="G12" s="23"/>
      <c r="H12" s="23"/>
      <c r="I12" s="23"/>
      <c r="J12" s="23"/>
      <c r="K12" s="23"/>
      <c r="L12" s="23">
        <v>-9</v>
      </c>
      <c r="M12" s="23"/>
      <c r="N12" s="23"/>
      <c r="O12" s="23"/>
      <c r="P12" s="40"/>
    </row>
    <row r="13" spans="2:17" ht="17.25" customHeight="1" x14ac:dyDescent="0.2">
      <c r="B13" s="48" t="s">
        <v>42</v>
      </c>
      <c r="C13" s="27"/>
      <c r="D13" s="23"/>
      <c r="E13" s="23">
        <v>-5</v>
      </c>
      <c r="F13" s="23">
        <v>-5</v>
      </c>
      <c r="G13" s="23"/>
      <c r="H13" s="23"/>
      <c r="I13" s="23"/>
      <c r="J13" s="23"/>
      <c r="K13" s="23"/>
      <c r="L13" s="23"/>
      <c r="M13" s="23">
        <v>-5</v>
      </c>
      <c r="N13" s="23"/>
      <c r="O13" s="23"/>
      <c r="P13" s="40"/>
    </row>
    <row r="14" spans="2:17" ht="17.25" customHeight="1" x14ac:dyDescent="0.2">
      <c r="B14" s="48" t="s">
        <v>43</v>
      </c>
      <c r="C14" s="27">
        <v>-10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v>-45</v>
      </c>
      <c r="P14" s="40">
        <v>-25</v>
      </c>
    </row>
    <row r="15" spans="2:17" ht="17.25" customHeight="1" x14ac:dyDescent="0.2">
      <c r="B15" s="48" t="s">
        <v>44</v>
      </c>
      <c r="C15" s="27"/>
      <c r="D15" s="23"/>
      <c r="E15" s="23"/>
      <c r="F15" s="23"/>
      <c r="G15" s="23">
        <v>-2</v>
      </c>
      <c r="H15" s="23"/>
      <c r="I15" s="23"/>
      <c r="J15" s="23"/>
      <c r="K15" s="23"/>
      <c r="L15" s="23"/>
      <c r="M15" s="23">
        <v>-2</v>
      </c>
      <c r="N15" s="23"/>
      <c r="O15" s="23"/>
      <c r="P15" s="40"/>
    </row>
    <row r="16" spans="2:17" ht="17.25" customHeight="1" x14ac:dyDescent="0.2">
      <c r="B16" s="48" t="s">
        <v>45</v>
      </c>
      <c r="C16" s="27">
        <v>-20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0"/>
    </row>
    <row r="17" spans="2:16" ht="17.25" customHeight="1" x14ac:dyDescent="0.2">
      <c r="B17" s="48" t="s">
        <v>46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0"/>
    </row>
    <row r="18" spans="2:16" ht="17.25" customHeight="1" x14ac:dyDescent="0.2">
      <c r="B18" s="48" t="s">
        <v>47</v>
      </c>
      <c r="C18" s="27"/>
      <c r="D18" s="23"/>
      <c r="E18" s="23">
        <v>-2</v>
      </c>
      <c r="F18" s="23">
        <v>-2</v>
      </c>
      <c r="G18" s="23"/>
      <c r="H18" s="23">
        <v>-2</v>
      </c>
      <c r="I18" s="23"/>
      <c r="J18" s="23">
        <v>-2</v>
      </c>
      <c r="K18" s="23"/>
      <c r="L18" s="23"/>
      <c r="M18" s="23"/>
      <c r="N18" s="23"/>
      <c r="O18" s="23"/>
      <c r="P18" s="40">
        <v>-2</v>
      </c>
    </row>
    <row r="19" spans="2:16" ht="17.25" customHeight="1" thickBot="1" x14ac:dyDescent="0.25">
      <c r="B19" s="46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1"/>
    </row>
    <row r="20" spans="2:16" ht="20.100000000000001" customHeight="1" thickTop="1" thickBot="1" x14ac:dyDescent="0.25">
      <c r="B20" s="8" t="s">
        <v>16</v>
      </c>
      <c r="C20" s="1">
        <f>100+SUM(C6:C19)</f>
        <v>53</v>
      </c>
      <c r="D20" s="1">
        <f t="shared" ref="D20:P20" si="0">100+SUM(D6:D19)</f>
        <v>96</v>
      </c>
      <c r="E20" s="1">
        <f>100+SUM(E6:E19)</f>
        <v>84</v>
      </c>
      <c r="F20" s="1">
        <f t="shared" ref="F20:O20" si="1">100+SUM(F6:F19)</f>
        <v>70</v>
      </c>
      <c r="G20" s="1">
        <f t="shared" si="1"/>
        <v>98</v>
      </c>
      <c r="H20" s="1">
        <f t="shared" si="1"/>
        <v>94</v>
      </c>
      <c r="I20" s="1">
        <f t="shared" si="1"/>
        <v>99</v>
      </c>
      <c r="J20" s="1">
        <f t="shared" si="1"/>
        <v>95</v>
      </c>
      <c r="K20" s="1">
        <f t="shared" si="1"/>
        <v>99</v>
      </c>
      <c r="L20" s="1">
        <f t="shared" si="1"/>
        <v>86</v>
      </c>
      <c r="M20" s="1">
        <f t="shared" si="1"/>
        <v>85</v>
      </c>
      <c r="N20" s="1">
        <f t="shared" si="1"/>
        <v>96</v>
      </c>
      <c r="O20" s="1">
        <f t="shared" si="1"/>
        <v>47</v>
      </c>
      <c r="P20" s="42">
        <f t="shared" si="0"/>
        <v>65</v>
      </c>
    </row>
    <row r="21" spans="2:16" ht="20.100000000000001" customHeight="1" thickTop="1" x14ac:dyDescent="0.2">
      <c r="B21" s="6" t="s">
        <v>8</v>
      </c>
      <c r="C21" s="25"/>
      <c r="D21" s="26"/>
      <c r="E21" s="26"/>
      <c r="F21" s="26"/>
      <c r="G21" s="26"/>
      <c r="H21" s="26"/>
      <c r="I21" s="26"/>
      <c r="J21" s="26"/>
      <c r="K21" s="26"/>
      <c r="L21" s="26">
        <v>-5</v>
      </c>
      <c r="M21" s="26"/>
      <c r="N21" s="26"/>
      <c r="O21" s="26"/>
      <c r="P21" s="39"/>
    </row>
    <row r="22" spans="2:16" ht="20.100000000000001" customHeight="1" x14ac:dyDescent="0.2">
      <c r="B22" s="38" t="s">
        <v>40</v>
      </c>
      <c r="C22" s="27"/>
      <c r="D22" s="23"/>
      <c r="E22" s="23">
        <v>-5</v>
      </c>
      <c r="F22" s="23">
        <v>-5</v>
      </c>
      <c r="G22" s="23"/>
      <c r="H22" s="23"/>
      <c r="I22" s="23"/>
      <c r="J22" s="23"/>
      <c r="K22" s="23"/>
      <c r="L22" s="23"/>
      <c r="M22" s="23"/>
      <c r="N22" s="23"/>
      <c r="O22" s="23"/>
      <c r="P22" s="40"/>
    </row>
    <row r="23" spans="2:16" ht="20.100000000000001" customHeight="1" x14ac:dyDescent="0.2">
      <c r="B23" s="38" t="s">
        <v>41</v>
      </c>
      <c r="C23" s="2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0"/>
    </row>
    <row r="24" spans="2:16" ht="20.100000000000001" customHeight="1" thickBot="1" x14ac:dyDescent="0.25">
      <c r="B24" s="7" t="s">
        <v>9</v>
      </c>
      <c r="C24" s="28"/>
      <c r="D24" s="29"/>
      <c r="E24" s="29"/>
      <c r="F24" s="29">
        <v>-20</v>
      </c>
      <c r="G24" s="29"/>
      <c r="H24" s="29"/>
      <c r="I24" s="29"/>
      <c r="J24" s="29"/>
      <c r="K24" s="29"/>
      <c r="L24" s="29"/>
      <c r="M24" s="29"/>
      <c r="N24" s="29"/>
      <c r="O24" s="29"/>
      <c r="P24" s="41"/>
    </row>
    <row r="25" spans="2:16" ht="20.100000000000001" customHeight="1" thickTop="1" thickBot="1" x14ac:dyDescent="0.25">
      <c r="B25" s="8" t="s">
        <v>17</v>
      </c>
      <c r="C25" s="1">
        <f>100+SUM(C21:C24)</f>
        <v>100</v>
      </c>
      <c r="D25" s="1">
        <f>100+SUM(D21:D24)</f>
        <v>100</v>
      </c>
      <c r="E25" s="1">
        <f t="shared" ref="E25:O25" si="2">100+SUM(E21:E24)</f>
        <v>95</v>
      </c>
      <c r="F25" s="1">
        <f t="shared" si="2"/>
        <v>75</v>
      </c>
      <c r="G25" s="1">
        <f t="shared" si="2"/>
        <v>100</v>
      </c>
      <c r="H25" s="1">
        <f t="shared" si="2"/>
        <v>100</v>
      </c>
      <c r="I25" s="1">
        <f t="shared" si="2"/>
        <v>100</v>
      </c>
      <c r="J25" s="1">
        <f t="shared" si="2"/>
        <v>100</v>
      </c>
      <c r="K25" s="1">
        <f t="shared" si="2"/>
        <v>100</v>
      </c>
      <c r="L25" s="1">
        <f t="shared" si="2"/>
        <v>95</v>
      </c>
      <c r="M25" s="1">
        <f t="shared" si="2"/>
        <v>100</v>
      </c>
      <c r="N25" s="1">
        <f t="shared" si="2"/>
        <v>100</v>
      </c>
      <c r="O25" s="1">
        <f t="shared" si="2"/>
        <v>100</v>
      </c>
      <c r="P25" s="42">
        <f t="shared" ref="P25" si="3">100+SUM(P21:P24)</f>
        <v>100</v>
      </c>
    </row>
    <row r="26" spans="2:16" ht="20.100000000000001" customHeight="1" thickTop="1" thickBot="1" x14ac:dyDescent="0.25">
      <c r="B26" s="9" t="s">
        <v>10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30</v>
      </c>
      <c r="P26" s="43"/>
    </row>
    <row r="27" spans="2:16" ht="20.100000000000001" customHeight="1" thickTop="1" thickBot="1" x14ac:dyDescent="0.25">
      <c r="B27" s="8" t="s">
        <v>18</v>
      </c>
      <c r="C27" s="1">
        <f>SUM(C20,C25,C26)</f>
        <v>153</v>
      </c>
      <c r="D27" s="1">
        <f>SUM(D20,D25,D26)</f>
        <v>196</v>
      </c>
      <c r="E27" s="1">
        <f t="shared" ref="E27:P27" si="4">SUM(E20,E25,E26)</f>
        <v>179</v>
      </c>
      <c r="F27" s="1">
        <f>SUM(F20,F25,F26)</f>
        <v>145</v>
      </c>
      <c r="G27" s="1">
        <f t="shared" si="4"/>
        <v>198</v>
      </c>
      <c r="H27" s="1">
        <f t="shared" si="4"/>
        <v>194</v>
      </c>
      <c r="I27" s="1">
        <f t="shared" si="4"/>
        <v>199</v>
      </c>
      <c r="J27" s="1">
        <f t="shared" si="4"/>
        <v>195</v>
      </c>
      <c r="K27" s="1">
        <f t="shared" si="4"/>
        <v>199</v>
      </c>
      <c r="L27" s="1">
        <f t="shared" si="4"/>
        <v>181</v>
      </c>
      <c r="M27" s="1">
        <f t="shared" si="4"/>
        <v>185</v>
      </c>
      <c r="N27" s="1">
        <f>SUM(N20,N25,N26)</f>
        <v>196</v>
      </c>
      <c r="O27" s="1">
        <f t="shared" si="4"/>
        <v>177</v>
      </c>
      <c r="P27" s="42">
        <f t="shared" si="4"/>
        <v>165</v>
      </c>
    </row>
    <row r="28" spans="2:16" ht="20.100000000000001" customHeight="1" thickTop="1" thickBot="1" x14ac:dyDescent="0.25">
      <c r="B28" s="10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</row>
    <row r="29" spans="2:16" ht="20.100000000000001" customHeight="1" thickTop="1" x14ac:dyDescent="0.2">
      <c r="B29" s="11" t="s">
        <v>11</v>
      </c>
      <c r="C29" s="22">
        <f t="shared" ref="C29:P29" si="5">RANK(C27,$C$27:$P$27)</f>
        <v>13</v>
      </c>
      <c r="D29" s="22">
        <f t="shared" si="5"/>
        <v>4</v>
      </c>
      <c r="E29" s="22">
        <f t="shared" si="5"/>
        <v>10</v>
      </c>
      <c r="F29" s="22">
        <f t="shared" si="5"/>
        <v>14</v>
      </c>
      <c r="G29" s="22">
        <f t="shared" si="5"/>
        <v>3</v>
      </c>
      <c r="H29" s="22">
        <f t="shared" si="5"/>
        <v>7</v>
      </c>
      <c r="I29" s="22">
        <f t="shared" si="5"/>
        <v>1</v>
      </c>
      <c r="J29" s="22">
        <f t="shared" si="5"/>
        <v>6</v>
      </c>
      <c r="K29" s="22">
        <f t="shared" si="5"/>
        <v>1</v>
      </c>
      <c r="L29" s="22">
        <f t="shared" si="5"/>
        <v>9</v>
      </c>
      <c r="M29" s="22">
        <f t="shared" si="5"/>
        <v>8</v>
      </c>
      <c r="N29" s="22">
        <f t="shared" si="5"/>
        <v>4</v>
      </c>
      <c r="O29" s="22">
        <f t="shared" si="5"/>
        <v>11</v>
      </c>
      <c r="P29" s="44">
        <f t="shared" si="5"/>
        <v>12</v>
      </c>
    </row>
    <row r="30" spans="2:16" ht="20.100000000000001" customHeight="1" thickBot="1" x14ac:dyDescent="0.25">
      <c r="B30" s="12" t="s">
        <v>12</v>
      </c>
      <c r="C30" s="21" t="str">
        <f>HLOOKUP(C27,'Bảng qui định xếp loại'!$A$3:$E$4,2,1)</f>
        <v>Yếu</v>
      </c>
      <c r="D30" s="21" t="str">
        <f>HLOOKUP(D27,'Bảng qui định xếp loại'!$A$3:$E$4,2,1)</f>
        <v>Tốt</v>
      </c>
      <c r="E30" s="21" t="str">
        <f>HLOOKUP(E27,'Bảng qui định xếp loại'!$A$3:$E$4,2,1)</f>
        <v>Yếu</v>
      </c>
      <c r="F30" s="21" t="str">
        <f>HLOOKUP(F27,'Bảng qui định xếp loại'!$A$3:$E$4,2,1)</f>
        <v>Yếu</v>
      </c>
      <c r="G30" s="21" t="str">
        <f>HLOOKUP(G27,'Bảng qui định xếp loại'!$A$3:$E$4,2,1)</f>
        <v>Tốt</v>
      </c>
      <c r="H30" s="21" t="str">
        <f>HLOOKUP(H27,'Bảng qui định xếp loại'!$A$3:$E$4,2,1)</f>
        <v>Khá</v>
      </c>
      <c r="I30" s="21" t="str">
        <f>HLOOKUP(I27,'Bảng qui định xếp loại'!$A$3:$E$4,2,1)</f>
        <v>Tốt</v>
      </c>
      <c r="J30" s="21" t="str">
        <f>HLOOKUP(J27,'Bảng qui định xếp loại'!$A$3:$E$4,2,1)</f>
        <v>Tốt</v>
      </c>
      <c r="K30" s="21" t="str">
        <f>HLOOKUP(K27,'Bảng qui định xếp loại'!$A$3:$E$4,2,1)</f>
        <v>Tốt</v>
      </c>
      <c r="L30" s="21" t="str">
        <f>HLOOKUP(L27,'Bảng qui định xếp loại'!$A$3:$E$4,2,1)</f>
        <v>Yếu</v>
      </c>
      <c r="M30" s="21" t="str">
        <f>HLOOKUP(M27,'Bảng qui định xếp loại'!$A$3:$E$4,2,1)</f>
        <v>TB</v>
      </c>
      <c r="N30" s="21" t="str">
        <f>HLOOKUP(N27,'Bảng qui định xếp loại'!$A$3:$E$4,2,1)</f>
        <v>Tốt</v>
      </c>
      <c r="O30" s="21" t="str">
        <f>HLOOKUP(O27,'Bảng qui định xếp loại'!$A$3:$E$4,2,1)</f>
        <v>Yếu</v>
      </c>
      <c r="P30" s="45" t="str">
        <f>HLOOKUP(P27,'Bảng qui định xếp loại'!$A$3:$E$4,2,1)</f>
        <v>Yếu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N4:N5"/>
    <mergeCell ref="J4:J5"/>
    <mergeCell ref="G4:G5"/>
    <mergeCell ref="H4:H5"/>
    <mergeCell ref="B1:P1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zoomScale="103" zoomScaleNormal="10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9.125" defaultRowHeight="15" x14ac:dyDescent="0.2"/>
  <cols>
    <col min="1" max="1" width="3" style="17" bestFit="1" customWidth="1"/>
    <col min="2" max="2" width="5.875" style="17" customWidth="1"/>
    <col min="3" max="3" width="128.625" style="17" customWidth="1"/>
    <col min="4" max="16384" width="9.125" style="17"/>
  </cols>
  <sheetData>
    <row r="1" spans="2:17" ht="22.5" customHeight="1" x14ac:dyDescent="0.2">
      <c r="B1" s="51" t="s">
        <v>50</v>
      </c>
      <c r="C1" s="5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8.75" x14ac:dyDescent="0.2">
      <c r="B2" s="57" t="s">
        <v>14</v>
      </c>
      <c r="C2" s="58"/>
    </row>
    <row r="3" spans="2:17" ht="12" customHeight="1" thickBot="1" x14ac:dyDescent="0.25">
      <c r="B3" s="16"/>
      <c r="C3" s="16"/>
    </row>
    <row r="4" spans="2:17" ht="17.100000000000001" customHeight="1" thickTop="1" thickBot="1" x14ac:dyDescent="0.25">
      <c r="B4" s="18" t="s">
        <v>15</v>
      </c>
      <c r="C4" s="19" t="s">
        <v>39</v>
      </c>
    </row>
    <row r="5" spans="2:17" ht="34.5" customHeight="1" thickTop="1" x14ac:dyDescent="0.2">
      <c r="B5" s="31" t="s">
        <v>25</v>
      </c>
      <c r="C5" s="32" t="s">
        <v>54</v>
      </c>
    </row>
    <row r="6" spans="2:17" ht="31.5" customHeight="1" x14ac:dyDescent="0.2">
      <c r="B6" s="33" t="s">
        <v>26</v>
      </c>
      <c r="C6" s="34" t="s">
        <v>51</v>
      </c>
    </row>
    <row r="7" spans="2:17" ht="35.25" customHeight="1" x14ac:dyDescent="0.2">
      <c r="B7" s="33" t="s">
        <v>27</v>
      </c>
      <c r="C7" s="35" t="s">
        <v>64</v>
      </c>
    </row>
    <row r="8" spans="2:17" ht="33.75" customHeight="1" x14ac:dyDescent="0.2">
      <c r="B8" s="33" t="s">
        <v>28</v>
      </c>
      <c r="C8" s="35" t="s">
        <v>62</v>
      </c>
    </row>
    <row r="9" spans="2:17" ht="31.5" customHeight="1" x14ac:dyDescent="0.2">
      <c r="B9" s="33" t="s">
        <v>29</v>
      </c>
      <c r="C9" s="35" t="s">
        <v>55</v>
      </c>
    </row>
    <row r="10" spans="2:17" ht="35.25" customHeight="1" x14ac:dyDescent="0.2">
      <c r="B10" s="33" t="s">
        <v>30</v>
      </c>
      <c r="C10" s="35" t="s">
        <v>56</v>
      </c>
    </row>
    <row r="11" spans="2:17" ht="31.5" customHeight="1" x14ac:dyDescent="0.2">
      <c r="B11" s="33" t="s">
        <v>31</v>
      </c>
      <c r="C11" s="35" t="s">
        <v>53</v>
      </c>
    </row>
    <row r="12" spans="2:17" ht="32.25" customHeight="1" x14ac:dyDescent="0.2">
      <c r="B12" s="33" t="s">
        <v>32</v>
      </c>
      <c r="C12" s="35" t="s">
        <v>60</v>
      </c>
    </row>
    <row r="13" spans="2:17" ht="31.5" customHeight="1" x14ac:dyDescent="0.2">
      <c r="B13" s="33" t="s">
        <v>33</v>
      </c>
      <c r="C13" s="36" t="s">
        <v>52</v>
      </c>
    </row>
    <row r="14" spans="2:17" ht="31.5" customHeight="1" x14ac:dyDescent="0.2">
      <c r="B14" s="33" t="s">
        <v>34</v>
      </c>
      <c r="C14" s="35" t="s">
        <v>63</v>
      </c>
    </row>
    <row r="15" spans="2:17" ht="37.5" customHeight="1" x14ac:dyDescent="0.2">
      <c r="B15" s="33" t="s">
        <v>35</v>
      </c>
      <c r="C15" s="34" t="s">
        <v>57</v>
      </c>
    </row>
    <row r="16" spans="2:17" ht="32.25" customHeight="1" x14ac:dyDescent="0.2">
      <c r="B16" s="33" t="s">
        <v>36</v>
      </c>
      <c r="C16" s="35" t="s">
        <v>58</v>
      </c>
    </row>
    <row r="17" spans="2:3" ht="31.5" customHeight="1" x14ac:dyDescent="0.2">
      <c r="B17" s="33" t="s">
        <v>37</v>
      </c>
      <c r="C17" s="35" t="s">
        <v>59</v>
      </c>
    </row>
    <row r="18" spans="2:3" ht="31.5" customHeight="1" thickBot="1" x14ac:dyDescent="0.25">
      <c r="B18" s="30" t="s">
        <v>38</v>
      </c>
      <c r="C18" s="37" t="s">
        <v>61</v>
      </c>
    </row>
    <row r="19" spans="2:3" ht="15.75" thickTop="1" x14ac:dyDescent="0.2"/>
  </sheetData>
  <mergeCells count="2">
    <mergeCell ref="B2:C2"/>
    <mergeCell ref="B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85" workbookViewId="0">
      <selection activeCell="A4" sqref="A4"/>
    </sheetView>
  </sheetViews>
  <sheetFormatPr defaultRowHeight="14.25" x14ac:dyDescent="0.2"/>
  <sheetData>
    <row r="1" spans="1:5" ht="18" x14ac:dyDescent="0.25">
      <c r="A1" s="59" t="s">
        <v>19</v>
      </c>
      <c r="B1" s="59"/>
      <c r="C1" s="59"/>
      <c r="D1" s="59"/>
      <c r="E1" s="59"/>
    </row>
    <row r="2" spans="1:5" ht="18" x14ac:dyDescent="0.25">
      <c r="A2" s="13"/>
      <c r="B2" s="13"/>
      <c r="C2" s="13"/>
      <c r="D2" s="13"/>
      <c r="E2" s="13"/>
    </row>
    <row r="3" spans="1:5" x14ac:dyDescent="0.2">
      <c r="A3" s="14" t="s">
        <v>20</v>
      </c>
      <c r="B3" s="15">
        <v>0</v>
      </c>
      <c r="C3" s="15">
        <v>185</v>
      </c>
      <c r="D3" s="15">
        <v>190</v>
      </c>
      <c r="E3" s="15">
        <v>195</v>
      </c>
    </row>
    <row r="4" spans="1:5" x14ac:dyDescent="0.2">
      <c r="A4" s="14" t="s">
        <v>21</v>
      </c>
      <c r="B4" s="15" t="s">
        <v>22</v>
      </c>
      <c r="C4" s="15" t="s">
        <v>24</v>
      </c>
      <c r="D4" s="15" t="s">
        <v>23</v>
      </c>
      <c r="E4" s="15" t="s">
        <v>13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2016-03-05T02:22:23Z</cp:lastPrinted>
  <dcterms:created xsi:type="dcterms:W3CDTF">2013-08-24T15:42:38Z</dcterms:created>
  <dcterms:modified xsi:type="dcterms:W3CDTF">2016-03-07T09:56:49Z</dcterms:modified>
</cp:coreProperties>
</file>