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F27" i="1" l="1"/>
  <c r="N27" i="1"/>
  <c r="P27" i="1"/>
  <c r="O27" i="1" l="1"/>
  <c r="C20" i="1"/>
  <c r="C27" i="1" s="1"/>
  <c r="D20" i="1"/>
  <c r="E27" i="1"/>
  <c r="H27" i="1"/>
  <c r="H30" i="1" s="1"/>
  <c r="I27" i="1"/>
  <c r="I30" i="1" s="1"/>
  <c r="J27" i="1"/>
  <c r="J30" i="1" s="1"/>
  <c r="K27" i="1"/>
  <c r="L27" i="1"/>
  <c r="M27" i="1"/>
  <c r="R27" i="1"/>
  <c r="T27" i="1"/>
  <c r="X27" i="1"/>
  <c r="AA27" i="1"/>
  <c r="AB27" i="1"/>
  <c r="AB30" i="1" s="1"/>
  <c r="AC20" i="1"/>
  <c r="AC27" i="1" s="1"/>
  <c r="AC30" i="1" s="1"/>
  <c r="C25" i="1"/>
  <c r="M30" i="1"/>
  <c r="P30" i="1"/>
  <c r="B25" i="1"/>
  <c r="F30" i="1"/>
  <c r="AA30" i="1" l="1"/>
  <c r="V27" i="1"/>
  <c r="V30" i="1" s="1"/>
  <c r="Z27" i="1"/>
  <c r="Z30" i="1" s="1"/>
  <c r="Y27" i="1"/>
  <c r="Y30" i="1" s="1"/>
  <c r="W27" i="1"/>
  <c r="W30" i="1" s="1"/>
  <c r="U27" i="1"/>
  <c r="U30" i="1" s="1"/>
  <c r="S27" i="1"/>
  <c r="S30" i="1" s="1"/>
  <c r="Q27" i="1"/>
  <c r="Q30" i="1" s="1"/>
  <c r="G27" i="1"/>
  <c r="D30" i="1"/>
  <c r="D27" i="1"/>
  <c r="B27" i="1"/>
  <c r="B30" i="1" s="1"/>
  <c r="N30" i="1"/>
  <c r="L30" i="1"/>
  <c r="X30" i="1"/>
  <c r="T30" i="1"/>
  <c r="R30" i="1"/>
  <c r="K30" i="1"/>
  <c r="G30" i="1"/>
  <c r="E30" i="1"/>
  <c r="C30" i="1"/>
  <c r="O30" i="1"/>
  <c r="B29" i="1" l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</calcChain>
</file>

<file path=xl/sharedStrings.xml><?xml version="1.0" encoding="utf-8"?>
<sst xmlns="http://schemas.openxmlformats.org/spreadsheetml/2006/main" count="121" uniqueCount="93">
  <si>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</si>
  <si>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</si>
  <si>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</si>
  <si>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</si>
  <si>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</si>
  <si>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</si>
  <si>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</si>
  <si>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</si>
  <si>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</si>
  <si>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</si>
  <si>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</si>
  <si>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</si>
  <si>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</si>
  <si>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</si>
  <si>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</si>
  <si>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</si>
  <si>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</si>
  <si>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</si>
  <si>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</si>
  <si>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</si>
  <si>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</si>
  <si>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</si>
  <si>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</si>
  <si>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</si>
  <si>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</si>
  <si>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</si>
  <si>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</si>
  <si>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</si>
  <si>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</si>
  <si>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</si>
  <si>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</si>
  <si>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</si>
  <si>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</si>
  <si>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</si>
  <si>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</si>
  <si>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</si>
  <si>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</si>
  <si>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</si>
  <si>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</si>
  <si>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</si>
  <si>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</si>
  <si>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</si>
  <si>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</si>
  <si>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</si>
  <si>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</si>
  <si>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</si>
  <si>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</si>
  <si>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</si>
  <si>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</si>
  <si>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</si>
  <si>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</si>
  <si>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</si>
  <si>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</si>
  <si>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</si>
  <si>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</si>
  <si>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</si>
  <si>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</si>
  <si>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</si>
  <si>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</si>
  <si>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</si>
  <si>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</si>
  <si>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Không tắt điện, quạt</t>
  </si>
  <si>
    <t>Cờ đỏ trực muộn, không ghi lỗi</t>
  </si>
  <si>
    <t xml:space="preserve">T4: vắng 2p: hiếu, quân </t>
  </si>
  <si>
    <t>T2: vắng 2p; T3: vắng 2p: bảo, quỳnh; T5: vắng 1p; T6: vắng 2p; 2 không áo dài</t>
  </si>
  <si>
    <t>T4: trực nhật muộn</t>
  </si>
  <si>
    <t>T2: Dũng đi dép lê; T6: vắng 1P (M.Đức)</t>
  </si>
  <si>
    <t>T4: vắng 2p: dương, nghĩa; hợp không đồng phục thể dục; T7: vắng 2 (1p: hợp, 1kp: sơn)</t>
  </si>
  <si>
    <t>T3: vắng 2 (p); T4: vắng 8 đi học muộn, vắng 1p; môn tin (dương, toàn đổi chỗ); T5: vắng 2; T6: 2 đi học muộn: uyên, bắc, vắng 3; T7: vắng 2 (p), lớp sinh hoạt ồn, giờ B môn GDQP-AN (Toán, Thái, Dương vô ý thức)</t>
  </si>
  <si>
    <t>T2: 4 không SHL; T3: 2 vào trễ môn Toán; T4: tiết QP chưa ký đánh giá; T6: vắng 1p: trí; T7: vắng 2p: anh, mai; môn toán (lớp nói chuyện)</t>
  </si>
  <si>
    <t>T2: vắng trễ 8; T4: vắng 1; T7: vắng 1</t>
  </si>
  <si>
    <t>T2: vắng 2p: giang, hoàng; giờ B môn địa lý (3 bạn không học bài cũ); T3: vắng 1p: hoàng; T5: 2 bạn đi học muộn; T7: Tiết Lý vắng 1KP (Khánh)</t>
  </si>
  <si>
    <t>T2: vắng 1p: trung; ăn sáng trong lớp; T3: vắng 1p: chí; T4: V2P; T5: vắng 2p: toàn, đạt; T6: 3 không SH15' (ngạn, mạnh, ánh), giờ QP vắng 6 (2P); T7: vắng 1p; Toàn đi học muộn</t>
  </si>
  <si>
    <t>T4: vắng 2p: huy, phong; T5: Nhung B, Vân Oanh, Nguyệt, Nhung A không đồng phục (quần jean và thun ôm), V1P; T6: V1P; T7: V1P; Cờ đỏ trực ghi sổ không chính xác (sai tên lớp trực).</t>
  </si>
  <si>
    <t>T2: vắng 2 (1p: cường, 1kp: lê); T3: vắng 1p: thắng; T4: vắng 3p: ánh, thắng, phương; T5: vắng 1p; T7: vắng 1p: trân</t>
  </si>
  <si>
    <t>T2: giờ Hóa vắng 3; T3: lớp ồn; T4: vắng 1p (sơn); T7: V1P (Luân); môn GDCD (trường không nghiêm túc: ăn kẹo, nói chuyện)</t>
  </si>
  <si>
    <t>T3: vắng 2p: sỹ, hằng; T4: sỹ đi học muộn; lớp ồn; giờ B môn Anh (hầu như cả lớp không học bài cũ); T7: vắng 1p (Hải); Thi vắng sinh hoạt 15'. Cờ đỏ không ghi ngày trực</t>
  </si>
  <si>
    <t>T4: cờ đỏ ghi trước thông tin điểm danh; T5: vắng 1p; T6: vắng 1P (Q Huy); T7: vắng 4p, 2 muộn</t>
  </si>
  <si>
    <t>T2: V4P; T4: V1P; T5: vắng 2p: khuê, hiển</t>
  </si>
  <si>
    <t>T2: vắng 2p: sinh, phương; T3 vắng 3p: hoàng, phương, hiền; T5: vắng 2p: hùng, ngân; giờ hóa (sinh dùng điện thoại)</t>
  </si>
  <si>
    <t>T3: vắng 1p: linh; T6: giờ B môn Sử (long nói chuyện rất nhiều trong giờ học)</t>
  </si>
  <si>
    <t xml:space="preserve">T2: vắng 2p: dung, thắm; trực nhật muộn; T3: vắng 1p: biên; T6: vắng 1p: Hải; môn toán (hà đọc truyện, biên không có vở, không làm bài, không ghi bài); T7: SH15' ồn </t>
  </si>
  <si>
    <t>T2: vắng 3 (p); T3: vắng 8p; T7: giờ Sinh 12 hs vào trễ 15p</t>
  </si>
  <si>
    <t>TUẦN THỨ: 26 - TỪ: 29/02/2016 ĐẾN  06/03/2016                                                                                          LỚP TRỰC: 11A13 - GVCN: NGỌ THỊ HIỀN</t>
  </si>
  <si>
    <t xml:space="preserve">TUẦN THỨ: 26 - TỪ: 29/02/2016 ĐẾN  06/03/2016                                                                                          LỚP TRỰC: 11A13 - GVCN: NGỌ THỊ HIỀN    </t>
  </si>
  <si>
    <t>11A01</t>
  </si>
  <si>
    <t xml:space="preserve">T2: vắng 5p: biên, băng, phong, hoa, quyên; T4: V2 (Gái, D.Hương); T6: Giờ QP vắng 1P (Quyên); T7: vắng 1p: giang; </t>
  </si>
  <si>
    <t>T3: vắng 1p; T4: vắng 1p; T5: vắng 1p; T6: vắng 1p; 3 bạn không mặc áo dài; +30đ lao động tuần</t>
  </si>
  <si>
    <t>T2: 3 bạn không mặc áo dài, vắng 2p: hiệp, hiếu; T3: vắng 2p: thiên, linh; +30đ lao động tuần</t>
  </si>
  <si>
    <t>T3: V1P; T6: V1P.</t>
  </si>
  <si>
    <t>T3: vắng 1P, 6 đi học trễ; T4: đi học trễ 4; T5: vắng 1P, đi học trễ 2; T6: đi học trễ 4</t>
  </si>
  <si>
    <t>T2: V1P; T3: vắng 2p (tuấn, nguyên); T3: không vệ sinh phía sau; T4: vắng 5 (1Kp: Vinh); T5: 4 bạn không sinh hoạt lớp, giờ QP vắng 3; T6: V2P; T7: vắng 4.</t>
  </si>
  <si>
    <t>T2: vắng 1p: hà; 3 bạn không mặc áo dài; T3: không vệ sinh phía sau; T5: vắng 1p: trang; T6: liên đi học muộn; vắng 2p: trang, nhung; giờ D môn thể dục (Nguyên không nghiêm túc); T7: vắng 2p: định, huyền; +20đ thưởng đạt HCB chạy việt dã.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</si>
</sst>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  <charset val="16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6" fillId="0" borderId="16" xfId="0" applyFont="1" applyBorder="1"/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9" fontId="7" fillId="0" borderId="7" xfId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 shrinkToFit="1"/>
    </xf>
    <xf numFmtId="0" fontId="16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115" zoomScaleNormal="11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S7" sqref="S7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.75" x14ac:dyDescent="0.3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3.5" thickBot="1" x14ac:dyDescent="0.25"/>
    <row r="4" spans="1:29" ht="13.5" thickTop="1" x14ac:dyDescent="0.2">
      <c r="A4" s="78" t="s">
        <v>60</v>
      </c>
      <c r="B4" s="80" t="s">
        <v>8</v>
      </c>
      <c r="C4" s="72" t="s">
        <v>9</v>
      </c>
      <c r="D4" s="72" t="s">
        <v>10</v>
      </c>
      <c r="E4" s="72" t="s">
        <v>11</v>
      </c>
      <c r="F4" s="72" t="s">
        <v>12</v>
      </c>
      <c r="G4" s="72" t="s">
        <v>13</v>
      </c>
      <c r="H4" s="72" t="s">
        <v>14</v>
      </c>
      <c r="I4" s="72" t="s">
        <v>22</v>
      </c>
      <c r="J4" s="72" t="s">
        <v>23</v>
      </c>
      <c r="K4" s="72" t="s">
        <v>24</v>
      </c>
      <c r="L4" s="72" t="s">
        <v>25</v>
      </c>
      <c r="M4" s="72" t="s">
        <v>26</v>
      </c>
      <c r="N4" s="72" t="s">
        <v>27</v>
      </c>
      <c r="O4" s="72" t="s">
        <v>45</v>
      </c>
      <c r="P4" s="72" t="s">
        <v>46</v>
      </c>
      <c r="Q4" s="72" t="s">
        <v>47</v>
      </c>
      <c r="R4" s="72" t="s">
        <v>48</v>
      </c>
      <c r="S4" s="72" t="s">
        <v>49</v>
      </c>
      <c r="T4" s="72" t="s">
        <v>50</v>
      </c>
      <c r="U4" s="72" t="s">
        <v>51</v>
      </c>
      <c r="V4" s="72" t="s">
        <v>52</v>
      </c>
      <c r="W4" s="72" t="s">
        <v>53</v>
      </c>
      <c r="X4" s="72" t="s">
        <v>54</v>
      </c>
      <c r="Y4" s="72" t="s">
        <v>55</v>
      </c>
      <c r="Z4" s="72" t="s">
        <v>56</v>
      </c>
      <c r="AA4" s="72" t="s">
        <v>57</v>
      </c>
      <c r="AB4" s="72" t="s">
        <v>58</v>
      </c>
      <c r="AC4" s="75" t="s">
        <v>59</v>
      </c>
    </row>
    <row r="5" spans="1:29" ht="13.5" thickBot="1" x14ac:dyDescent="0.25">
      <c r="A5" s="79"/>
      <c r="B5" s="81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6"/>
    </row>
    <row r="6" spans="1:29" ht="18.95" customHeight="1" thickTop="1" x14ac:dyDescent="0.2">
      <c r="A6" s="6" t="s">
        <v>4</v>
      </c>
      <c r="B6" s="7"/>
      <c r="C6" s="8">
        <v>-1</v>
      </c>
      <c r="D6" s="8">
        <v>-2</v>
      </c>
      <c r="E6" s="8"/>
      <c r="F6" s="8">
        <v>-34</v>
      </c>
      <c r="G6" s="8">
        <v>-33</v>
      </c>
      <c r="H6" s="8">
        <v>-35</v>
      </c>
      <c r="I6" s="8">
        <v>-5</v>
      </c>
      <c r="J6" s="8">
        <v>-7</v>
      </c>
      <c r="K6" s="8">
        <v>-18</v>
      </c>
      <c r="L6" s="8">
        <v>-7</v>
      </c>
      <c r="M6" s="8">
        <v>-4</v>
      </c>
      <c r="N6" s="8">
        <v>-2</v>
      </c>
      <c r="O6" s="8">
        <v>-11</v>
      </c>
      <c r="P6" s="8">
        <v>-10</v>
      </c>
      <c r="Q6" s="8">
        <v>-12</v>
      </c>
      <c r="R6" s="8">
        <v>-7</v>
      </c>
      <c r="S6" s="9">
        <v>-21</v>
      </c>
      <c r="T6" s="9">
        <v>-5</v>
      </c>
      <c r="U6" s="10">
        <v>-8</v>
      </c>
      <c r="V6" s="10">
        <v>-7</v>
      </c>
      <c r="W6" s="10">
        <v>-8</v>
      </c>
      <c r="X6" s="10">
        <v>-7</v>
      </c>
      <c r="Y6" s="10">
        <v>-7</v>
      </c>
      <c r="Z6" s="8">
        <v>-1</v>
      </c>
      <c r="AA6" s="8">
        <v>-4</v>
      </c>
      <c r="AB6" s="8">
        <v>-9</v>
      </c>
      <c r="AC6" s="11">
        <v>-4</v>
      </c>
    </row>
    <row r="7" spans="1:29" ht="18.95" customHeight="1" x14ac:dyDescent="0.2">
      <c r="A7" s="12" t="s">
        <v>32</v>
      </c>
      <c r="B7" s="13">
        <v>-5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>
        <v>-5</v>
      </c>
      <c r="T7" s="14"/>
      <c r="U7" s="10"/>
      <c r="V7" s="10"/>
      <c r="W7" s="10">
        <v>-5</v>
      </c>
      <c r="X7" s="10"/>
      <c r="Y7" s="10"/>
      <c r="Z7" s="10"/>
      <c r="AA7" s="10"/>
      <c r="AB7" s="10"/>
      <c r="AC7" s="15">
        <v>-5</v>
      </c>
    </row>
    <row r="8" spans="1:29" ht="18.95" customHeight="1" x14ac:dyDescent="0.2">
      <c r="A8" s="16" t="s">
        <v>1</v>
      </c>
      <c r="B8" s="13"/>
      <c r="C8" s="10"/>
      <c r="D8" s="10"/>
      <c r="E8" s="10"/>
      <c r="F8" s="10"/>
      <c r="G8" s="10"/>
      <c r="H8" s="10"/>
      <c r="I8" s="10">
        <v>-8</v>
      </c>
      <c r="J8" s="10"/>
      <c r="K8" s="10"/>
      <c r="L8" s="10"/>
      <c r="M8" s="10">
        <v>-6</v>
      </c>
      <c r="N8" s="10"/>
      <c r="O8" s="10"/>
      <c r="P8" s="10"/>
      <c r="Q8" s="10"/>
      <c r="R8" s="10">
        <v>-4</v>
      </c>
      <c r="S8" s="14"/>
      <c r="T8" s="14"/>
      <c r="U8" s="10">
        <v>-2</v>
      </c>
      <c r="V8" s="10"/>
      <c r="W8" s="10">
        <v>-6</v>
      </c>
      <c r="X8" s="10"/>
      <c r="Y8" s="10"/>
      <c r="Z8" s="10"/>
      <c r="AA8" s="10">
        <v>-6</v>
      </c>
      <c r="AB8" s="10"/>
      <c r="AC8" s="15"/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>
        <v>-2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3</v>
      </c>
      <c r="B12" s="13"/>
      <c r="C12" s="10"/>
      <c r="D12" s="10"/>
      <c r="E12" s="10"/>
      <c r="F12" s="10"/>
      <c r="G12" s="10">
        <v>-5</v>
      </c>
      <c r="H12" s="10"/>
      <c r="I12" s="10"/>
      <c r="J12" s="10">
        <v>-8</v>
      </c>
      <c r="K12" s="10"/>
      <c r="L12" s="10"/>
      <c r="M12" s="10"/>
      <c r="N12" s="10"/>
      <c r="O12" s="10">
        <v>-6</v>
      </c>
      <c r="P12" s="10"/>
      <c r="Q12" s="10"/>
      <c r="R12" s="10"/>
      <c r="S12" s="14">
        <v>-8</v>
      </c>
      <c r="T12" s="14">
        <v>-5</v>
      </c>
      <c r="U12" s="10"/>
      <c r="V12" s="10">
        <v>-7</v>
      </c>
      <c r="W12" s="10"/>
      <c r="X12" s="10"/>
      <c r="Y12" s="10"/>
      <c r="Z12" s="10"/>
      <c r="AA12" s="10"/>
      <c r="AB12" s="10"/>
      <c r="AC12" s="15">
        <v>-5</v>
      </c>
    </row>
    <row r="13" spans="1:29" ht="23.25" customHeight="1" x14ac:dyDescent="0.2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7</v>
      </c>
      <c r="B14" s="13"/>
      <c r="C14" s="10"/>
      <c r="D14" s="10"/>
      <c r="E14" s="10"/>
      <c r="F14" s="10"/>
      <c r="G14" s="10">
        <v>-4</v>
      </c>
      <c r="H14" s="10"/>
      <c r="I14" s="10"/>
      <c r="J14" s="10"/>
      <c r="K14" s="10"/>
      <c r="L14" s="10"/>
      <c r="M14" s="10"/>
      <c r="N14" s="10"/>
      <c r="O14" s="10">
        <v>-2</v>
      </c>
      <c r="P14" s="10"/>
      <c r="Q14" s="10"/>
      <c r="R14" s="10"/>
      <c r="S14" s="14"/>
      <c r="T14" s="14">
        <v>-2</v>
      </c>
      <c r="U14" s="10"/>
      <c r="V14" s="10"/>
      <c r="W14" s="10"/>
      <c r="X14" s="55"/>
      <c r="Y14" s="10"/>
      <c r="Z14" s="10"/>
      <c r="AA14" s="10"/>
      <c r="AB14" s="10"/>
      <c r="AC14" s="15">
        <v>-2</v>
      </c>
    </row>
    <row r="15" spans="1:29" ht="18.95" customHeight="1" x14ac:dyDescent="0.2">
      <c r="A15" s="16" t="s">
        <v>44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>
        <v>-5</v>
      </c>
      <c r="M15" s="10"/>
      <c r="N15" s="10"/>
      <c r="O15" s="10">
        <v>-20</v>
      </c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22.5" x14ac:dyDescent="0.2">
      <c r="A16" s="12" t="s">
        <v>62</v>
      </c>
      <c r="B16" s="13"/>
      <c r="C16" s="10"/>
      <c r="D16" s="10"/>
      <c r="E16" s="10"/>
      <c r="F16" s="10"/>
      <c r="G16" s="10"/>
      <c r="H16" s="10"/>
      <c r="I16" s="10">
        <v>-5</v>
      </c>
      <c r="J16" s="10"/>
      <c r="K16" s="10"/>
      <c r="L16" s="10"/>
      <c r="M16" s="10"/>
      <c r="N16" s="10"/>
      <c r="O16" s="10"/>
      <c r="P16" s="10">
        <v>-2</v>
      </c>
      <c r="Q16" s="10"/>
      <c r="R16" s="10"/>
      <c r="S16" s="14"/>
      <c r="T16" s="14"/>
      <c r="U16" s="10"/>
      <c r="V16" s="10">
        <v>-2</v>
      </c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>
        <v>-20</v>
      </c>
      <c r="Z17" s="10"/>
      <c r="AA17" s="10"/>
      <c r="AB17" s="10"/>
      <c r="AC17" s="15"/>
    </row>
    <row r="18" spans="1:29" ht="18.95" customHeight="1" x14ac:dyDescent="0.2">
      <c r="A18" s="16" t="s">
        <v>61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3.5" thickBot="1" x14ac:dyDescent="0.25">
      <c r="A19" s="67"/>
      <c r="B19" s="42"/>
      <c r="C19" s="43"/>
      <c r="D19" s="43"/>
      <c r="E19" s="43"/>
      <c r="F19" s="43"/>
      <c r="G19" s="43"/>
      <c r="H19" s="68"/>
      <c r="I19" s="43"/>
      <c r="J19" s="43"/>
      <c r="K19" s="43"/>
      <c r="L19" s="43"/>
      <c r="M19" s="68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19"/>
      <c r="AB19" s="43"/>
      <c r="AC19" s="45"/>
    </row>
    <row r="20" spans="1:29" ht="23.25" customHeight="1" thickTop="1" thickBot="1" x14ac:dyDescent="0.25">
      <c r="A20" s="22" t="s">
        <v>29</v>
      </c>
      <c r="B20" s="71" t="s">
        <v>85</v>
      </c>
      <c r="C20" s="23">
        <f t="shared" ref="C20:AC20" si="0">100+SUM(C6:C19)</f>
        <v>97</v>
      </c>
      <c r="D20" s="23">
        <f t="shared" si="0"/>
        <v>98</v>
      </c>
      <c r="E20" s="23">
        <f t="shared" si="0"/>
        <v>100</v>
      </c>
      <c r="F20" s="23">
        <f t="shared" si="0"/>
        <v>66</v>
      </c>
      <c r="G20" s="23">
        <f t="shared" si="0"/>
        <v>58</v>
      </c>
      <c r="H20" s="23">
        <f t="shared" si="0"/>
        <v>65</v>
      </c>
      <c r="I20" s="23">
        <f t="shared" si="0"/>
        <v>82</v>
      </c>
      <c r="J20" s="23">
        <f t="shared" si="0"/>
        <v>85</v>
      </c>
      <c r="K20" s="23">
        <f t="shared" si="0"/>
        <v>82</v>
      </c>
      <c r="L20" s="23">
        <f t="shared" si="0"/>
        <v>88</v>
      </c>
      <c r="M20" s="23">
        <f t="shared" si="0"/>
        <v>90</v>
      </c>
      <c r="N20" s="23">
        <f t="shared" si="0"/>
        <v>98</v>
      </c>
      <c r="O20" s="23">
        <f t="shared" si="0"/>
        <v>61</v>
      </c>
      <c r="P20" s="23">
        <f t="shared" si="0"/>
        <v>88</v>
      </c>
      <c r="Q20" s="23">
        <f t="shared" si="0"/>
        <v>88</v>
      </c>
      <c r="R20" s="23">
        <f t="shared" si="0"/>
        <v>89</v>
      </c>
      <c r="S20" s="23">
        <f t="shared" si="0"/>
        <v>66</v>
      </c>
      <c r="T20" s="23">
        <f t="shared" si="0"/>
        <v>88</v>
      </c>
      <c r="U20" s="23">
        <f t="shared" si="0"/>
        <v>90</v>
      </c>
      <c r="V20" s="23">
        <f t="shared" si="0"/>
        <v>84</v>
      </c>
      <c r="W20" s="23">
        <f t="shared" si="0"/>
        <v>81</v>
      </c>
      <c r="X20" s="23">
        <f t="shared" si="0"/>
        <v>93</v>
      </c>
      <c r="Y20" s="23">
        <f t="shared" si="0"/>
        <v>73</v>
      </c>
      <c r="Z20" s="23">
        <f t="shared" si="0"/>
        <v>99</v>
      </c>
      <c r="AA20" s="23">
        <f t="shared" si="0"/>
        <v>90</v>
      </c>
      <c r="AB20" s="23">
        <f t="shared" si="0"/>
        <v>91</v>
      </c>
      <c r="AC20" s="25">
        <f t="shared" si="0"/>
        <v>84</v>
      </c>
    </row>
    <row r="21" spans="1:29" ht="18.95" customHeight="1" thickTop="1" x14ac:dyDescent="0.2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>
        <v>-5</v>
      </c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18</v>
      </c>
      <c r="B22" s="13"/>
      <c r="C22" s="10"/>
      <c r="D22" s="10"/>
      <c r="E22" s="10"/>
      <c r="F22" s="10"/>
      <c r="G22" s="10">
        <v>-5</v>
      </c>
      <c r="H22" s="10"/>
      <c r="I22" s="10"/>
      <c r="J22" s="10"/>
      <c r="K22" s="10"/>
      <c r="L22" s="10">
        <v>-5</v>
      </c>
      <c r="M22" s="10"/>
      <c r="N22" s="10"/>
      <c r="O22" s="10"/>
      <c r="P22" s="10"/>
      <c r="Q22" s="10"/>
      <c r="R22" s="10"/>
      <c r="S22" s="14"/>
      <c r="T22" s="14"/>
      <c r="U22" s="10"/>
      <c r="V22" s="10">
        <v>-5</v>
      </c>
      <c r="W22" s="10"/>
      <c r="X22" s="10"/>
      <c r="Y22" s="10"/>
      <c r="Z22" s="10">
        <v>-5</v>
      </c>
      <c r="AA22" s="10"/>
      <c r="AB22" s="10"/>
      <c r="AC22" s="15"/>
    </row>
    <row r="23" spans="1:29" ht="18.95" customHeight="1" x14ac:dyDescent="0.2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20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>
        <v>-20</v>
      </c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30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95</v>
      </c>
      <c r="H25" s="23">
        <f t="shared" si="1"/>
        <v>100</v>
      </c>
      <c r="I25" s="23">
        <f t="shared" si="1"/>
        <v>100</v>
      </c>
      <c r="J25" s="23">
        <f t="shared" si="1"/>
        <v>95</v>
      </c>
      <c r="K25" s="23">
        <f t="shared" si="1"/>
        <v>100</v>
      </c>
      <c r="L25" s="23">
        <f t="shared" si="1"/>
        <v>95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95</v>
      </c>
      <c r="W25" s="23">
        <f t="shared" si="1"/>
        <v>80</v>
      </c>
      <c r="X25" s="23">
        <f t="shared" si="1"/>
        <v>100</v>
      </c>
      <c r="Y25" s="23">
        <f t="shared" si="1"/>
        <v>100</v>
      </c>
      <c r="Z25" s="23">
        <f t="shared" si="1"/>
        <v>95</v>
      </c>
      <c r="AA25" s="23">
        <f t="shared" si="1"/>
        <v>100</v>
      </c>
      <c r="AB25" s="23">
        <f t="shared" si="1"/>
        <v>100</v>
      </c>
      <c r="AC25" s="32">
        <f t="shared" si="1"/>
        <v>100</v>
      </c>
    </row>
    <row r="26" spans="1:29" ht="18.95" customHeight="1" thickTop="1" thickBot="1" x14ac:dyDescent="0.25">
      <c r="A26" s="26" t="s">
        <v>21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>
        <v>30</v>
      </c>
      <c r="N26" s="28"/>
      <c r="O26" s="28"/>
      <c r="P26" s="28"/>
      <c r="Q26" s="28"/>
      <c r="R26" s="28"/>
      <c r="S26" s="28"/>
      <c r="T26" s="28"/>
      <c r="U26" s="28"/>
      <c r="V26" s="28"/>
      <c r="W26" s="28">
        <v>20</v>
      </c>
      <c r="X26" s="28"/>
      <c r="Y26" s="28"/>
      <c r="Z26" s="28"/>
      <c r="AA26" s="28">
        <v>30</v>
      </c>
      <c r="AB26" s="28"/>
      <c r="AC26" s="30"/>
    </row>
    <row r="27" spans="1:29" ht="22.5" customHeight="1" thickTop="1" thickBot="1" x14ac:dyDescent="0.25">
      <c r="A27" s="22" t="s">
        <v>31</v>
      </c>
      <c r="B27" s="23">
        <f>SUM(B20,B25,B26)</f>
        <v>100</v>
      </c>
      <c r="C27" s="23">
        <f t="shared" ref="C27:AB27" si="2">SUM(C20,C25,C26)</f>
        <v>197</v>
      </c>
      <c r="D27" s="23">
        <f t="shared" si="2"/>
        <v>198</v>
      </c>
      <c r="E27" s="23">
        <f t="shared" si="2"/>
        <v>200</v>
      </c>
      <c r="F27" s="23">
        <f t="shared" si="2"/>
        <v>166</v>
      </c>
      <c r="G27" s="23">
        <f t="shared" si="2"/>
        <v>153</v>
      </c>
      <c r="H27" s="23">
        <f t="shared" si="2"/>
        <v>165</v>
      </c>
      <c r="I27" s="23">
        <f t="shared" si="2"/>
        <v>182</v>
      </c>
      <c r="J27" s="23">
        <f t="shared" si="2"/>
        <v>180</v>
      </c>
      <c r="K27" s="23">
        <f t="shared" si="2"/>
        <v>182</v>
      </c>
      <c r="L27" s="23">
        <f t="shared" si="2"/>
        <v>183</v>
      </c>
      <c r="M27" s="23">
        <f t="shared" si="2"/>
        <v>220</v>
      </c>
      <c r="N27" s="23">
        <f t="shared" si="2"/>
        <v>198</v>
      </c>
      <c r="O27" s="23">
        <f t="shared" si="2"/>
        <v>161</v>
      </c>
      <c r="P27" s="23">
        <f t="shared" si="2"/>
        <v>188</v>
      </c>
      <c r="Q27" s="23">
        <f t="shared" si="2"/>
        <v>188</v>
      </c>
      <c r="R27" s="23">
        <f t="shared" si="2"/>
        <v>189</v>
      </c>
      <c r="S27" s="23">
        <f t="shared" si="2"/>
        <v>166</v>
      </c>
      <c r="T27" s="23">
        <f t="shared" si="2"/>
        <v>188</v>
      </c>
      <c r="U27" s="23">
        <f t="shared" si="2"/>
        <v>190</v>
      </c>
      <c r="V27" s="23">
        <f>SUM(V20,V25,V26)</f>
        <v>179</v>
      </c>
      <c r="W27" s="23">
        <f t="shared" si="2"/>
        <v>181</v>
      </c>
      <c r="X27" s="23">
        <f t="shared" si="2"/>
        <v>193</v>
      </c>
      <c r="Y27" s="23">
        <f t="shared" si="2"/>
        <v>173</v>
      </c>
      <c r="Z27" s="23">
        <f>SUM(Z20,Z25,Z26)</f>
        <v>194</v>
      </c>
      <c r="AA27" s="23">
        <f t="shared" si="2"/>
        <v>220</v>
      </c>
      <c r="AB27" s="24">
        <f t="shared" si="2"/>
        <v>191</v>
      </c>
      <c r="AC27" s="25">
        <f>SUM(AC20,AC25,AC26)</f>
        <v>184</v>
      </c>
    </row>
    <row r="28" spans="1:29" ht="18.95" customHeight="1" thickTop="1" thickBot="1" x14ac:dyDescent="0.25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95" customHeight="1" thickTop="1" x14ac:dyDescent="0.2">
      <c r="A29" s="33" t="s">
        <v>35</v>
      </c>
      <c r="B29" s="40">
        <f>RANK(B27,$B$27:$AC$27)</f>
        <v>28</v>
      </c>
      <c r="C29" s="40">
        <f t="shared" ref="C29:AC29" si="3">RANK(C27,$B$27:$AC$27)</f>
        <v>6</v>
      </c>
      <c r="D29" s="40">
        <f t="shared" si="3"/>
        <v>4</v>
      </c>
      <c r="E29" s="40">
        <f t="shared" si="3"/>
        <v>3</v>
      </c>
      <c r="F29" s="40">
        <f t="shared" si="3"/>
        <v>23</v>
      </c>
      <c r="G29" s="40">
        <f t="shared" si="3"/>
        <v>27</v>
      </c>
      <c r="H29" s="40">
        <f t="shared" si="3"/>
        <v>25</v>
      </c>
      <c r="I29" s="40">
        <f t="shared" si="3"/>
        <v>17</v>
      </c>
      <c r="J29" s="40">
        <f t="shared" si="3"/>
        <v>20</v>
      </c>
      <c r="K29" s="40">
        <f t="shared" si="3"/>
        <v>17</v>
      </c>
      <c r="L29" s="40">
        <f t="shared" si="3"/>
        <v>16</v>
      </c>
      <c r="M29" s="40">
        <f t="shared" si="3"/>
        <v>1</v>
      </c>
      <c r="N29" s="40">
        <f t="shared" si="3"/>
        <v>4</v>
      </c>
      <c r="O29" s="40">
        <f t="shared" si="3"/>
        <v>26</v>
      </c>
      <c r="P29" s="40">
        <f t="shared" si="3"/>
        <v>12</v>
      </c>
      <c r="Q29" s="40">
        <f t="shared" si="3"/>
        <v>12</v>
      </c>
      <c r="R29" s="40">
        <f t="shared" si="3"/>
        <v>11</v>
      </c>
      <c r="S29" s="40">
        <f t="shared" si="3"/>
        <v>23</v>
      </c>
      <c r="T29" s="40">
        <f t="shared" si="3"/>
        <v>12</v>
      </c>
      <c r="U29" s="40">
        <f t="shared" si="3"/>
        <v>10</v>
      </c>
      <c r="V29" s="40">
        <f t="shared" si="3"/>
        <v>21</v>
      </c>
      <c r="W29" s="40">
        <f t="shared" si="3"/>
        <v>19</v>
      </c>
      <c r="X29" s="40">
        <f t="shared" si="3"/>
        <v>8</v>
      </c>
      <c r="Y29" s="40">
        <f t="shared" si="3"/>
        <v>22</v>
      </c>
      <c r="Z29" s="40">
        <f t="shared" si="3"/>
        <v>7</v>
      </c>
      <c r="AA29" s="40">
        <f>RANK(AA27,$B$27:$AC$27)</f>
        <v>1</v>
      </c>
      <c r="AB29" s="47">
        <f t="shared" si="3"/>
        <v>9</v>
      </c>
      <c r="AC29" s="46">
        <f t="shared" si="3"/>
        <v>15</v>
      </c>
    </row>
    <row r="30" spans="1:29" ht="18.95" customHeight="1" thickBot="1" x14ac:dyDescent="0.25">
      <c r="A30" s="34" t="s">
        <v>34</v>
      </c>
      <c r="B30" s="41" t="str">
        <f>HLOOKUP(B27,'Qui định xếp loại'!$A$3:$E$4,2,1)</f>
        <v>Yếu</v>
      </c>
      <c r="C30" s="37" t="str">
        <f>HLOOKUP(C27,'Qui định xếp loại'!$A$3:$E$4,2,1)</f>
        <v>Tốt</v>
      </c>
      <c r="D30" s="37" t="str">
        <f>HLOOKUP(D27,'Qui định xếp loại'!$A$3:$E$4,2,1)</f>
        <v>Tốt</v>
      </c>
      <c r="E30" s="37" t="str">
        <f>HLOOKUP(E27,'Qui định xếp loại'!$A$3:$E$4,2,1)</f>
        <v>Tốt</v>
      </c>
      <c r="F30" s="37" t="str">
        <f>HLOOKUP(F27,'Qui định xếp loại'!$A$3:$E$4,2,1)</f>
        <v>Yếu</v>
      </c>
      <c r="G30" s="37" t="str">
        <f>HLOOKUP(G27,'Qui định xếp loại'!$A$3:$E$4,2,1)</f>
        <v>Yếu</v>
      </c>
      <c r="H30" s="37" t="str">
        <f>HLOOKUP(H27,'Qui định xếp loại'!$A$3:$E$4,2,1)</f>
        <v>Yếu</v>
      </c>
      <c r="I30" s="37" t="str">
        <f>HLOOKUP(I27,'Qui định xếp loại'!$A$3:$E$4,2,1)</f>
        <v>Yếu</v>
      </c>
      <c r="J30" s="37" t="str">
        <f>HLOOKUP(J27,'Qui định xếp loại'!$A$3:$E$4,2,1)</f>
        <v>Yếu</v>
      </c>
      <c r="K30" s="37" t="str">
        <f>HLOOKUP(K27,'Qui định xếp loại'!$A$3:$E$4,2,1)</f>
        <v>Yếu</v>
      </c>
      <c r="L30" s="37" t="str">
        <f>HLOOKUP(L27,'Qui định xếp loại'!$A$3:$E$4,2,1)</f>
        <v>Yếu</v>
      </c>
      <c r="M30" s="37" t="str">
        <f>HLOOKUP(M27,'Qui định xếp loại'!$A$3:$E$4,2,1)</f>
        <v>Tốt</v>
      </c>
      <c r="N30" s="37" t="str">
        <f>HLOOKUP(N27,'Qui định xếp loại'!$A$3:$E$4,2,1)</f>
        <v>Tốt</v>
      </c>
      <c r="O30" s="37" t="str">
        <f>HLOOKUP(O27,'Qui định xếp loại'!$A$3:$E$4,2,1)</f>
        <v>Yếu</v>
      </c>
      <c r="P30" s="37" t="str">
        <f>HLOOKUP(P27,'Qui định xếp loại'!$A$3:$E$4,2,1)</f>
        <v>TB</v>
      </c>
      <c r="Q30" s="37" t="str">
        <f>HLOOKUP(Q27,'Qui định xếp loại'!$A$3:$E$4,2,1)</f>
        <v>TB</v>
      </c>
      <c r="R30" s="37" t="str">
        <f>HLOOKUP(R27,'Qui định xếp loại'!$A$3:$E$4,2,1)</f>
        <v>TB</v>
      </c>
      <c r="S30" s="37" t="str">
        <f>HLOOKUP(S27,'Qui định xếp loại'!$A$3:$E$4,2,1)</f>
        <v>Yếu</v>
      </c>
      <c r="T30" s="37" t="str">
        <f>HLOOKUP(T27,'Qui định xếp loại'!$A$3:$E$4,2,1)</f>
        <v>TB</v>
      </c>
      <c r="U30" s="37" t="str">
        <f>HLOOKUP(U27,'Qui định xếp loại'!$A$3:$E$4,2,1)</f>
        <v>Khá</v>
      </c>
      <c r="V30" s="37" t="str">
        <f>HLOOKUP(V27,'Qui định xếp loại'!$A$3:$E$4,2,1)</f>
        <v>Yếu</v>
      </c>
      <c r="W30" s="37" t="str">
        <f>HLOOKUP(W27,'Qui định xếp loại'!$A$3:$E$4,2,1)</f>
        <v>Yếu</v>
      </c>
      <c r="X30" s="37" t="str">
        <f>HLOOKUP(X27,'Qui định xếp loại'!$A$3:$E$4,2,1)</f>
        <v>Khá</v>
      </c>
      <c r="Y30" s="37" t="str">
        <f>HLOOKUP(Y27,'Qui định xếp loại'!$A$3:$E$4,2,1)</f>
        <v>Yếu</v>
      </c>
      <c r="Z30" s="37" t="str">
        <f>HLOOKUP(Z27,'Qui định xếp loại'!$A$3:$E$4,2,1)</f>
        <v>Khá</v>
      </c>
      <c r="AA30" s="37" t="str">
        <f>HLOOKUP(AA27,'Qui định xếp loại'!$A$3:$E$4,2,1)</f>
        <v>Tốt</v>
      </c>
      <c r="AB30" s="38" t="str">
        <f>HLOOKUP(AB27,'Qui định xếp loại'!$A$3:$E$4,2,1)</f>
        <v>Khá</v>
      </c>
      <c r="AC30" s="39" t="str">
        <f>HLOOKUP(AC27,'Qui định xếp loại'!$A$3:$E$4,2,1)</f>
        <v>Yếu</v>
      </c>
    </row>
    <row r="31" spans="1:29" ht="13.5" thickTop="1" x14ac:dyDescent="0.2"/>
    <row r="36" spans="18:18" ht="15.75" x14ac:dyDescent="0.25">
      <c r="R36" s="36"/>
    </row>
  </sheetData>
  <mergeCells count="31"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B1" zoomScale="115" zoomScaleNormal="115" workbookViewId="0">
      <pane xSplit="2" ySplit="4" topLeftCell="D17" activePane="bottomRight" state="frozen"/>
      <selection activeCell="B1" sqref="B1"/>
      <selection pane="topRight" activeCell="D1" sqref="D1"/>
      <selection pane="bottomLeft" activeCell="B5" sqref="B5"/>
      <selection pane="bottomRight" activeCell="D26" sqref="D26"/>
    </sheetView>
  </sheetViews>
  <sheetFormatPr defaultRowHeight="12.75" x14ac:dyDescent="0.2"/>
  <cols>
    <col min="1" max="1" width="2.85546875" style="5" hidden="1" customWidth="1"/>
    <col min="2" max="2" width="4.7109375" style="50" customWidth="1"/>
    <col min="3" max="3" width="5.7109375" style="35" customWidth="1"/>
    <col min="4" max="4" width="135.140625" style="5" customWidth="1"/>
    <col min="5" max="16384" width="9.140625" style="5"/>
  </cols>
  <sheetData>
    <row r="1" spans="1:4" ht="18.75" x14ac:dyDescent="0.2">
      <c r="C1" s="74" t="s">
        <v>84</v>
      </c>
      <c r="D1" s="74"/>
    </row>
    <row r="2" spans="1:4" ht="18.75" x14ac:dyDescent="0.3">
      <c r="C2" s="77" t="s">
        <v>17</v>
      </c>
      <c r="D2" s="82"/>
    </row>
    <row r="3" spans="1:4" ht="8.25" customHeight="1" thickBot="1" x14ac:dyDescent="0.25">
      <c r="A3" s="49"/>
      <c r="C3" s="51"/>
    </row>
    <row r="4" spans="1:4" s="50" customFormat="1" ht="18" customHeight="1" thickTop="1" thickBot="1" x14ac:dyDescent="0.25">
      <c r="A4" s="49"/>
      <c r="C4" s="53" t="s">
        <v>0</v>
      </c>
      <c r="D4" s="54" t="s">
        <v>16</v>
      </c>
    </row>
    <row r="5" spans="1:4" s="50" customFormat="1" ht="15" customHeight="1" thickTop="1" x14ac:dyDescent="0.2">
      <c r="A5" s="49"/>
      <c r="C5" s="57" t="s">
        <v>8</v>
      </c>
      <c r="D5" s="61" t="s">
        <v>65</v>
      </c>
    </row>
    <row r="6" spans="1:4" s="50" customFormat="1" ht="15" customHeight="1" x14ac:dyDescent="0.2">
      <c r="A6" s="49"/>
      <c r="C6" s="58" t="s">
        <v>9</v>
      </c>
      <c r="D6" s="62" t="s">
        <v>66</v>
      </c>
    </row>
    <row r="7" spans="1:4" s="50" customFormat="1" ht="15" customHeight="1" x14ac:dyDescent="0.2">
      <c r="A7" s="5"/>
      <c r="C7" s="58" t="s">
        <v>10</v>
      </c>
      <c r="D7" s="62" t="s">
        <v>63</v>
      </c>
    </row>
    <row r="8" spans="1:4" s="50" customFormat="1" ht="18" customHeight="1" x14ac:dyDescent="0.2">
      <c r="A8" s="5"/>
      <c r="C8" s="58" t="s">
        <v>11</v>
      </c>
      <c r="D8" s="63"/>
    </row>
    <row r="9" spans="1:4" s="50" customFormat="1" ht="18" customHeight="1" x14ac:dyDescent="0.2">
      <c r="A9" s="5"/>
      <c r="C9" s="58" t="s">
        <v>12</v>
      </c>
      <c r="D9" s="62" t="s">
        <v>90</v>
      </c>
    </row>
    <row r="10" spans="1:4" s="48" customFormat="1" ht="27" customHeight="1" x14ac:dyDescent="0.2">
      <c r="C10" s="58" t="s">
        <v>13</v>
      </c>
      <c r="D10" s="66" t="s">
        <v>68</v>
      </c>
    </row>
    <row r="11" spans="1:4" s="50" customFormat="1" x14ac:dyDescent="0.2">
      <c r="A11" s="5"/>
      <c r="C11" s="58" t="s">
        <v>14</v>
      </c>
      <c r="D11" s="62" t="s">
        <v>82</v>
      </c>
    </row>
    <row r="12" spans="1:4" s="50" customFormat="1" ht="25.5" x14ac:dyDescent="0.2">
      <c r="A12" s="5"/>
      <c r="C12" s="58" t="s">
        <v>22</v>
      </c>
      <c r="D12" s="62" t="s">
        <v>73</v>
      </c>
    </row>
    <row r="13" spans="1:4" s="50" customFormat="1" x14ac:dyDescent="0.2">
      <c r="A13" s="5"/>
      <c r="C13" s="58" t="s">
        <v>23</v>
      </c>
      <c r="D13" s="62" t="s">
        <v>69</v>
      </c>
    </row>
    <row r="14" spans="1:4" s="50" customFormat="1" ht="18" customHeight="1" x14ac:dyDescent="0.2">
      <c r="A14" s="5"/>
      <c r="C14" s="58" t="s">
        <v>24</v>
      </c>
      <c r="D14" s="62" t="s">
        <v>70</v>
      </c>
    </row>
    <row r="15" spans="1:4" ht="18" customHeight="1" x14ac:dyDescent="0.2">
      <c r="C15" s="58" t="s">
        <v>25</v>
      </c>
      <c r="D15" s="62" t="s">
        <v>71</v>
      </c>
    </row>
    <row r="16" spans="1:4" ht="18" customHeight="1" x14ac:dyDescent="0.2">
      <c r="C16" s="58" t="s">
        <v>26</v>
      </c>
      <c r="D16" s="62" t="s">
        <v>88</v>
      </c>
    </row>
    <row r="17" spans="1:4" ht="18" customHeight="1" x14ac:dyDescent="0.2">
      <c r="C17" s="58" t="s">
        <v>27</v>
      </c>
      <c r="D17" s="63" t="s">
        <v>89</v>
      </c>
    </row>
    <row r="18" spans="1:4" ht="18" customHeight="1" x14ac:dyDescent="0.2">
      <c r="C18" s="58" t="s">
        <v>45</v>
      </c>
      <c r="D18" s="69" t="s">
        <v>72</v>
      </c>
    </row>
    <row r="19" spans="1:4" ht="18" customHeight="1" x14ac:dyDescent="0.2">
      <c r="C19" s="58" t="s">
        <v>46</v>
      </c>
      <c r="D19" s="63" t="s">
        <v>77</v>
      </c>
    </row>
    <row r="20" spans="1:4" ht="18" customHeight="1" x14ac:dyDescent="0.2">
      <c r="C20" s="58" t="s">
        <v>47</v>
      </c>
      <c r="D20" s="63" t="s">
        <v>74</v>
      </c>
    </row>
    <row r="21" spans="1:4" ht="18" customHeight="1" x14ac:dyDescent="0.2">
      <c r="C21" s="58" t="s">
        <v>48</v>
      </c>
      <c r="D21" s="63" t="s">
        <v>64</v>
      </c>
    </row>
    <row r="22" spans="1:4" ht="18" customHeight="1" x14ac:dyDescent="0.2">
      <c r="C22" s="58" t="s">
        <v>49</v>
      </c>
      <c r="D22" s="63" t="s">
        <v>91</v>
      </c>
    </row>
    <row r="23" spans="1:4" ht="18" customHeight="1" x14ac:dyDescent="0.2">
      <c r="C23" s="58" t="s">
        <v>50</v>
      </c>
      <c r="D23" s="64" t="s">
        <v>75</v>
      </c>
    </row>
    <row r="24" spans="1:4" ht="18" customHeight="1" x14ac:dyDescent="0.2">
      <c r="C24" s="58" t="s">
        <v>51</v>
      </c>
      <c r="D24" s="63" t="s">
        <v>67</v>
      </c>
    </row>
    <row r="25" spans="1:4" ht="18" customHeight="1" x14ac:dyDescent="0.2">
      <c r="C25" s="58" t="s">
        <v>52</v>
      </c>
      <c r="D25" s="63" t="s">
        <v>76</v>
      </c>
    </row>
    <row r="26" spans="1:4" ht="25.5" x14ac:dyDescent="0.2">
      <c r="C26" s="58" t="s">
        <v>53</v>
      </c>
      <c r="D26" s="70" t="s">
        <v>92</v>
      </c>
    </row>
    <row r="27" spans="1:4" ht="18" customHeight="1" x14ac:dyDescent="0.2">
      <c r="C27" s="58" t="s">
        <v>54</v>
      </c>
      <c r="D27" s="63" t="s">
        <v>78</v>
      </c>
    </row>
    <row r="28" spans="1:4" ht="18" customHeight="1" x14ac:dyDescent="0.2">
      <c r="C28" s="58" t="s">
        <v>55</v>
      </c>
      <c r="D28" s="63" t="s">
        <v>79</v>
      </c>
    </row>
    <row r="29" spans="1:4" ht="18" customHeight="1" x14ac:dyDescent="0.2">
      <c r="C29" s="58" t="s">
        <v>56</v>
      </c>
      <c r="D29" s="63" t="s">
        <v>80</v>
      </c>
    </row>
    <row r="30" spans="1:4" ht="18" customHeight="1" x14ac:dyDescent="0.2">
      <c r="C30" s="59" t="s">
        <v>57</v>
      </c>
      <c r="D30" s="56" t="s">
        <v>87</v>
      </c>
    </row>
    <row r="31" spans="1:4" s="50" customFormat="1" ht="18" customHeight="1" x14ac:dyDescent="0.2">
      <c r="A31" s="52"/>
      <c r="C31" s="58" t="s">
        <v>58</v>
      </c>
      <c r="D31" s="63" t="s">
        <v>86</v>
      </c>
    </row>
    <row r="32" spans="1:4" s="50" customFormat="1" ht="18" customHeight="1" thickBot="1" x14ac:dyDescent="0.25">
      <c r="A32" s="52"/>
      <c r="C32" s="60" t="s">
        <v>59</v>
      </c>
      <c r="D32" s="65" t="s">
        <v>81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83" t="s">
        <v>41</v>
      </c>
      <c r="B1" s="83"/>
      <c r="C1" s="83"/>
      <c r="D1" s="83"/>
      <c r="E1" s="83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2016-03-07T04:05:01Z</cp:lastPrinted>
  <dcterms:created xsi:type="dcterms:W3CDTF">2011-08-17T00:59:03Z</dcterms:created>
  <dcterms:modified xsi:type="dcterms:W3CDTF">2016-03-07T07:53:23Z</dcterms:modified>
</cp:coreProperties>
</file>