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<sst xmlns="http://schemas.openxmlformats.org/spreadsheetml/2006/main" count="80" uniqueCount="65">
  <si>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TT</t>
  </si>
  <si>
    <t>Họ và tên</t>
  </si>
  <si>
    <t>Đơn vị</t>
  </si>
  <si>
    <t>KẾT QUẢ</t>
  </si>
  <si>
    <t>VÀNG</t>
  </si>
  <si>
    <t>BẠC</t>
  </si>
  <si>
    <t>ĐỒNG</t>
  </si>
  <si>
    <t>Hảo</t>
  </si>
  <si>
    <t>THPT Kr ana</t>
  </si>
  <si>
    <t>Phúc</t>
  </si>
  <si>
    <t xml:space="preserve">Tuấn  </t>
  </si>
  <si>
    <t>PGD  M Đrăk</t>
  </si>
  <si>
    <t>Nguyễn Anh</t>
  </si>
  <si>
    <t>THPT DTNT NT Lơng</t>
  </si>
  <si>
    <t>Chánh Một</t>
  </si>
  <si>
    <t xml:space="preserve">Đăng </t>
  </si>
  <si>
    <t>THPT LQ Đôn</t>
  </si>
  <si>
    <t>Thể</t>
  </si>
  <si>
    <t xml:space="preserve">Trường </t>
  </si>
  <si>
    <t>THPT Ng V Cừ</t>
  </si>
  <si>
    <t>Thắng</t>
  </si>
  <si>
    <t xml:space="preserve">Nam  </t>
  </si>
  <si>
    <t>THPT Ng Huệ</t>
  </si>
  <si>
    <t>Vính</t>
  </si>
  <si>
    <t>THPT B Hồ</t>
  </si>
  <si>
    <t>Sang</t>
  </si>
  <si>
    <t xml:space="preserve">Toản </t>
  </si>
  <si>
    <t>PGD B Đôn</t>
  </si>
  <si>
    <t>Hoàng</t>
  </si>
  <si>
    <t>Long</t>
  </si>
  <si>
    <t>PGD Kr Buk</t>
  </si>
  <si>
    <t>Luân</t>
  </si>
  <si>
    <t>THPT Ngô gi Tự</t>
  </si>
  <si>
    <t>Thành</t>
  </si>
  <si>
    <t>THPT Ng C Trứ</t>
  </si>
  <si>
    <t>THPT Y Jút</t>
  </si>
  <si>
    <t>Tuấn</t>
  </si>
  <si>
    <t>THPT CV An</t>
  </si>
  <si>
    <t>Hiện</t>
  </si>
  <si>
    <t>THPT H Đức</t>
  </si>
  <si>
    <t xml:space="preserve">Huy </t>
  </si>
  <si>
    <t>THPT Lăk</t>
  </si>
  <si>
    <t>Điệp</t>
  </si>
  <si>
    <t>Hiền</t>
  </si>
  <si>
    <t>PGD Kr Bông</t>
  </si>
  <si>
    <t>Nga</t>
  </si>
  <si>
    <t>Hùng</t>
  </si>
  <si>
    <t>PGD TX BHồ</t>
  </si>
  <si>
    <t xml:space="preserve">Định </t>
  </si>
  <si>
    <t>PGD Kr ana</t>
  </si>
  <si>
    <t>Sáng</t>
  </si>
  <si>
    <t>Quang</t>
  </si>
  <si>
    <t>Sở GD</t>
  </si>
  <si>
    <t>PGD CưMnga</t>
  </si>
  <si>
    <t>Toàn</t>
  </si>
  <si>
    <t>THPT V Đức</t>
  </si>
  <si>
    <t>Quúy</t>
  </si>
  <si>
    <t>PGD Cư Kuin</t>
  </si>
  <si>
    <t xml:space="preserve">Thanh </t>
  </si>
  <si>
    <t>PGD Kr păk</t>
  </si>
  <si>
    <t>Dũng</t>
  </si>
  <si>
    <t>PGD BMT</t>
  </si>
  <si>
    <t>Dị</t>
  </si>
  <si>
    <t>CK</t>
  </si>
  <si>
    <t>NỘI DUNG : ĐƠN NAM 31-40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</si>
</sst>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57" applyFont="1" applyProtection="1">
      <alignment/>
      <protection locked="0"/>
    </xf>
    <xf numFmtId="0" fontId="2" fillId="0" borderId="11" xfId="57" applyFont="1" applyBorder="1" applyAlignment="1" applyProtection="1">
      <alignment horizontal="center"/>
      <protection locked="0"/>
    </xf>
    <xf numFmtId="0" fontId="3" fillId="0" borderId="11" xfId="57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57" applyFont="1" applyAlignment="1" applyProtection="1">
      <alignment horizontal="center"/>
      <protection/>
    </xf>
    <xf numFmtId="0" fontId="3" fillId="0" borderId="0" xfId="57" applyFont="1" applyProtection="1">
      <alignment/>
      <protection/>
    </xf>
    <xf numFmtId="0" fontId="2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4" xfId="57" applyFont="1" applyBorder="1" applyAlignment="1" applyProtection="1">
      <alignment horizontal="center"/>
      <protection locked="0"/>
    </xf>
    <xf numFmtId="0" fontId="3" fillId="0" borderId="14" xfId="57" applyFont="1" applyBorder="1" applyAlignment="1" applyProtection="1">
      <alignment/>
      <protection locked="0"/>
    </xf>
    <xf numFmtId="0" fontId="2" fillId="0" borderId="0" xfId="57" applyFont="1" applyAlignment="1" applyProtection="1">
      <alignment horizontal="center"/>
      <protection locked="0"/>
    </xf>
    <xf numFmtId="0" fontId="41" fillId="0" borderId="11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view="pageLayout" workbookViewId="0" topLeftCell="C1">
      <selection activeCell="E3" sqref="E3"/>
    </sheetView>
  </sheetViews>
  <sheetFormatPr defaultColWidth="9.00390625" defaultRowHeight="13.5" customHeight="1"/>
  <cols>
    <col min="1" max="1" width="7.125" style="3" customWidth="1"/>
    <col min="2" max="2" width="11.25390625" style="3" customWidth="1"/>
    <col min="3" max="3" width="18.875" style="3" customWidth="1"/>
    <col min="4" max="4" width="3.875" style="3" customWidth="1"/>
    <col min="5" max="5" width="25.125" style="3" customWidth="1"/>
    <col min="6" max="6" width="25.75390625" style="3" customWidth="1"/>
    <col min="7" max="7" width="14.875" style="3" customWidth="1"/>
    <col min="8" max="8" width="17.00390625" style="3" customWidth="1"/>
    <col min="9" max="9" width="12.75390625" style="3" customWidth="1"/>
    <col min="10" max="10" width="11.50390625" style="3" customWidth="1"/>
    <col min="11" max="11" width="15.75390625" style="3" customWidth="1"/>
    <col min="12" max="16384" width="9.00390625" style="3" customWidth="1"/>
  </cols>
  <sheetData>
    <row r="2" spans="1:11" ht="13.5" customHeight="1">
      <c r="A2" s="1"/>
      <c r="B2" s="26" t="s">
        <v>64</v>
      </c>
      <c r="C2" s="27"/>
      <c r="D2" s="9"/>
      <c r="E2" s="10">
        <v>1</v>
      </c>
      <c r="F2" s="10" t="str">
        <f>IF(ISNA(VLOOKUP(E2,$A$5:$C$41,3,0))," ",VLOOKUP(E2,$A$5:$C$41,2,0)&amp;" ("&amp;VLOOKUP(E2,$A$5:$C$41,3,0)&amp;")")</f>
        <v>Đăng  (THPT LQ Đôn)</v>
      </c>
      <c r="G2" s="10"/>
      <c r="H2" s="10"/>
      <c r="I2" s="10"/>
      <c r="J2" s="10"/>
      <c r="K2" s="10"/>
    </row>
    <row r="3" spans="4:12" ht="13.5" customHeight="1">
      <c r="D3" s="10"/>
      <c r="E3" s="10"/>
      <c r="F3" s="11">
        <v>4</v>
      </c>
      <c r="G3" s="10"/>
      <c r="H3" s="10"/>
      <c r="I3" s="10"/>
      <c r="J3" s="10"/>
      <c r="K3" s="12"/>
      <c r="L3" s="4"/>
    </row>
    <row r="4" spans="1:12" ht="13.5" customHeight="1">
      <c r="A4" s="2" t="s">
        <v>0</v>
      </c>
      <c r="B4" s="2" t="s">
        <v>1</v>
      </c>
      <c r="C4" s="2" t="s">
        <v>2</v>
      </c>
      <c r="D4" s="9"/>
      <c r="E4" s="10">
        <v>2</v>
      </c>
      <c r="F4" s="13" t="str">
        <f aca="true" t="shared" si="0" ref="F3:F70">IF(ISNA(VLOOKUP(E4,$A$5:$C$41,3,0))," ",VLOOKUP(E4,$A$5:$C$41,2,0)&amp;" ("&amp;VLOOKUP(E4,$A$5:$C$41,3,0)&amp;")")</f>
        <v>Nguyễn Anh (THPT DTNT NT Lơng)</v>
      </c>
      <c r="G4" s="11"/>
      <c r="H4" s="10"/>
      <c r="I4" s="10"/>
      <c r="J4" s="10"/>
      <c r="K4" s="12"/>
      <c r="L4" s="4"/>
    </row>
    <row r="5" spans="1:12" ht="13.5" customHeight="1">
      <c r="A5" s="5">
        <v>6</v>
      </c>
      <c r="B5" s="25" t="s">
        <v>7</v>
      </c>
      <c r="C5" s="25" t="s">
        <v>8</v>
      </c>
      <c r="D5" s="12"/>
      <c r="E5" s="10"/>
      <c r="F5" s="10" t="str">
        <f t="shared" si="0"/>
        <v> </v>
      </c>
      <c r="G5" s="14">
        <v>20</v>
      </c>
      <c r="H5" s="10"/>
      <c r="I5" s="10"/>
      <c r="J5" s="10"/>
      <c r="K5" s="12"/>
      <c r="L5" s="4"/>
    </row>
    <row r="6" spans="1:12" ht="13.5" customHeight="1">
      <c r="A6" s="5">
        <v>29</v>
      </c>
      <c r="B6" s="25" t="s">
        <v>9</v>
      </c>
      <c r="C6" s="25" t="s">
        <v>8</v>
      </c>
      <c r="D6" s="12"/>
      <c r="E6" s="10">
        <v>3</v>
      </c>
      <c r="F6" s="10" t="str">
        <f t="shared" si="0"/>
        <v>Toản  (PGD B Đôn)</v>
      </c>
      <c r="G6" s="14"/>
      <c r="H6" s="11"/>
      <c r="I6" s="10"/>
      <c r="J6" s="10"/>
      <c r="K6" s="12"/>
      <c r="L6" s="4"/>
    </row>
    <row r="7" spans="1:12" ht="13.5" customHeight="1">
      <c r="A7" s="5">
        <v>34</v>
      </c>
      <c r="B7" s="25" t="s">
        <v>10</v>
      </c>
      <c r="C7" s="25" t="s">
        <v>11</v>
      </c>
      <c r="D7" s="12"/>
      <c r="E7" s="10"/>
      <c r="F7" s="11">
        <v>5</v>
      </c>
      <c r="G7" s="13"/>
      <c r="H7" s="14"/>
      <c r="I7" s="10"/>
      <c r="J7" s="10"/>
      <c r="K7" s="12"/>
      <c r="L7" s="4"/>
    </row>
    <row r="8" spans="1:12" ht="13.5" customHeight="1">
      <c r="A8" s="5">
        <v>2</v>
      </c>
      <c r="B8" s="25" t="s">
        <v>12</v>
      </c>
      <c r="C8" s="25" t="s">
        <v>13</v>
      </c>
      <c r="D8" s="12"/>
      <c r="E8" s="10">
        <v>4</v>
      </c>
      <c r="F8" s="13" t="str">
        <f t="shared" si="0"/>
        <v>Dị (PGD BMT)</v>
      </c>
      <c r="G8" s="10"/>
      <c r="H8" s="14"/>
      <c r="I8" s="10"/>
      <c r="J8" s="10"/>
      <c r="K8" s="12"/>
      <c r="L8" s="4"/>
    </row>
    <row r="9" spans="1:12" ht="13.5" customHeight="1">
      <c r="A9" s="5">
        <v>28</v>
      </c>
      <c r="B9" s="25" t="s">
        <v>14</v>
      </c>
      <c r="C9" s="25" t="s">
        <v>13</v>
      </c>
      <c r="D9" s="12"/>
      <c r="E9" s="10"/>
      <c r="F9" s="10" t="str">
        <f t="shared" si="0"/>
        <v> </v>
      </c>
      <c r="G9" s="10"/>
      <c r="H9" s="14">
        <v>28</v>
      </c>
      <c r="I9" s="10"/>
      <c r="J9" s="10"/>
      <c r="K9" s="12"/>
      <c r="L9" s="4"/>
    </row>
    <row r="10" spans="1:12" ht="13.5" customHeight="1">
      <c r="A10" s="5">
        <v>1</v>
      </c>
      <c r="B10" s="25" t="s">
        <v>15</v>
      </c>
      <c r="C10" s="25" t="s">
        <v>16</v>
      </c>
      <c r="D10" s="12"/>
      <c r="E10" s="10">
        <v>5</v>
      </c>
      <c r="F10" s="10" t="str">
        <f t="shared" si="0"/>
        <v>Quang (Sở GD)</v>
      </c>
      <c r="G10" s="10"/>
      <c r="H10" s="14"/>
      <c r="I10" s="11"/>
      <c r="J10" s="10"/>
      <c r="K10" s="12"/>
      <c r="L10" s="4"/>
    </row>
    <row r="11" spans="1:12" ht="13.5" customHeight="1">
      <c r="A11" s="5">
        <v>35</v>
      </c>
      <c r="B11" s="25" t="s">
        <v>17</v>
      </c>
      <c r="C11" s="25" t="s">
        <v>16</v>
      </c>
      <c r="D11" s="12"/>
      <c r="E11" s="10"/>
      <c r="F11" s="11"/>
      <c r="G11" s="10"/>
      <c r="H11" s="14"/>
      <c r="I11" s="14"/>
      <c r="J11" s="10"/>
      <c r="K11" s="12"/>
      <c r="L11" s="4"/>
    </row>
    <row r="12" spans="1:12" ht="13.5" customHeight="1">
      <c r="A12" s="5">
        <v>11</v>
      </c>
      <c r="B12" s="25" t="s">
        <v>18</v>
      </c>
      <c r="C12" s="25" t="s">
        <v>19</v>
      </c>
      <c r="D12" s="12">
        <v>6</v>
      </c>
      <c r="E12" s="10" t="str">
        <f>IF(ISNA(VLOOKUP(D12,$A$5:$C$41,3,0))," ",VLOOKUP(D12,$A$5:$C$41,2,0)&amp;" ("&amp;VLOOKUP(D12,$A$5:$C$41,3,0)&amp;")")</f>
        <v>Hảo (THPT Kr ana)</v>
      </c>
      <c r="F12" s="14">
        <v>6</v>
      </c>
      <c r="G12" s="10"/>
      <c r="H12" s="14"/>
      <c r="I12" s="14"/>
      <c r="J12" s="10"/>
      <c r="K12" s="12"/>
      <c r="L12" s="4"/>
    </row>
    <row r="13" spans="1:12" ht="13.5" customHeight="1">
      <c r="A13" s="5">
        <v>27</v>
      </c>
      <c r="B13" s="25" t="s">
        <v>20</v>
      </c>
      <c r="C13" s="25" t="s">
        <v>19</v>
      </c>
      <c r="D13" s="12"/>
      <c r="E13" s="11">
        <v>1</v>
      </c>
      <c r="F13" s="13"/>
      <c r="G13" s="11"/>
      <c r="H13" s="14"/>
      <c r="I13" s="14"/>
      <c r="J13" s="10"/>
      <c r="K13" s="12"/>
      <c r="L13" s="4"/>
    </row>
    <row r="14" spans="1:12" ht="13.5" customHeight="1">
      <c r="A14" s="5">
        <v>14</v>
      </c>
      <c r="B14" s="25" t="s">
        <v>21</v>
      </c>
      <c r="C14" s="25" t="s">
        <v>22</v>
      </c>
      <c r="D14" s="12">
        <v>7</v>
      </c>
      <c r="E14" s="13" t="str">
        <f>IF(ISNA(VLOOKUP(D14,$A$5:$C$41,3,0))," ",VLOOKUP(D14,$A$5:$C$41,2,0)&amp;" ("&amp;VLOOKUP(D14,$A$5:$C$41,3,0)&amp;")")</f>
        <v>Luân (THPT Ngô gi Tự)</v>
      </c>
      <c r="F14" s="10" t="str">
        <f t="shared" si="0"/>
        <v> </v>
      </c>
      <c r="G14" s="14"/>
      <c r="H14" s="13"/>
      <c r="I14" s="14"/>
      <c r="J14" s="10"/>
      <c r="K14" s="12"/>
      <c r="L14" s="4"/>
    </row>
    <row r="15" spans="1:12" ht="13.5" customHeight="1">
      <c r="A15" s="5">
        <v>13</v>
      </c>
      <c r="B15" s="25" t="s">
        <v>23</v>
      </c>
      <c r="C15" s="25" t="s">
        <v>24</v>
      </c>
      <c r="D15" s="12"/>
      <c r="E15" s="12"/>
      <c r="F15" s="10"/>
      <c r="G15" s="14">
        <v>21</v>
      </c>
      <c r="H15" s="12"/>
      <c r="I15" s="14"/>
      <c r="J15" s="10"/>
      <c r="K15" s="12"/>
      <c r="L15" s="4"/>
    </row>
    <row r="16" spans="1:12" ht="13.5" customHeight="1">
      <c r="A16" s="5">
        <v>32</v>
      </c>
      <c r="B16" s="25" t="s">
        <v>25</v>
      </c>
      <c r="C16" s="25" t="s">
        <v>24</v>
      </c>
      <c r="D16" s="12"/>
      <c r="E16" s="10">
        <v>8</v>
      </c>
      <c r="F16" s="10" t="str">
        <f t="shared" si="0"/>
        <v>Nga (PGD Kr Bông)</v>
      </c>
      <c r="G16" s="14"/>
      <c r="H16" s="10"/>
      <c r="I16" s="14"/>
      <c r="J16" s="10"/>
      <c r="K16" s="12"/>
      <c r="L16" s="4"/>
    </row>
    <row r="17" spans="1:12" ht="13.5" customHeight="1">
      <c r="A17" s="5">
        <v>3</v>
      </c>
      <c r="B17" s="25" t="s">
        <v>26</v>
      </c>
      <c r="C17" s="25" t="s">
        <v>27</v>
      </c>
      <c r="D17" s="12"/>
      <c r="E17" s="10" t="str">
        <f>IF(ISNA(VLOOKUP(D17,$A$4:$C$41,3,0))," ",VLOOKUP(D17,$A$4:$C$41,3,0))</f>
        <v> </v>
      </c>
      <c r="F17" s="11">
        <v>7</v>
      </c>
      <c r="G17" s="13"/>
      <c r="H17" s="10"/>
      <c r="I17" s="14"/>
      <c r="J17" s="10"/>
      <c r="K17" s="12"/>
      <c r="L17" s="4"/>
    </row>
    <row r="18" spans="1:12" ht="13.5" customHeight="1">
      <c r="A18" s="5">
        <v>22</v>
      </c>
      <c r="B18" s="25" t="s">
        <v>28</v>
      </c>
      <c r="C18" s="25" t="s">
        <v>27</v>
      </c>
      <c r="D18" s="12"/>
      <c r="E18" s="10">
        <v>9</v>
      </c>
      <c r="F18" s="13" t="str">
        <f t="shared" si="0"/>
        <v>Toản  (THPT Y Jút)</v>
      </c>
      <c r="G18" s="10"/>
      <c r="H18" s="10"/>
      <c r="I18" s="14">
        <v>32</v>
      </c>
      <c r="J18" s="10"/>
      <c r="K18" s="12"/>
      <c r="L18" s="4"/>
    </row>
    <row r="19" spans="1:12" ht="13.5" customHeight="1">
      <c r="A19" s="5">
        <v>19</v>
      </c>
      <c r="B19" s="25" t="s">
        <v>29</v>
      </c>
      <c r="C19" s="25" t="s">
        <v>30</v>
      </c>
      <c r="D19" s="12"/>
      <c r="E19" s="10" t="str">
        <f>IF(ISNA(VLOOKUP(D19,$A$4:$C$41,3,0))," ",VLOOKUP(D19,$A$4:$C$41,3,0))</f>
        <v> </v>
      </c>
      <c r="F19" s="10" t="str">
        <f t="shared" si="0"/>
        <v> </v>
      </c>
      <c r="G19" s="10"/>
      <c r="H19" s="10"/>
      <c r="I19" s="14"/>
      <c r="J19" s="11"/>
      <c r="K19" s="12"/>
      <c r="L19" s="4"/>
    </row>
    <row r="20" spans="1:12" ht="13.5" customHeight="1">
      <c r="A20" s="5">
        <v>7</v>
      </c>
      <c r="B20" s="25" t="s">
        <v>31</v>
      </c>
      <c r="C20" s="25" t="s">
        <v>32</v>
      </c>
      <c r="D20" s="12"/>
      <c r="E20" s="10">
        <v>10</v>
      </c>
      <c r="F20" s="10" t="str">
        <f t="shared" si="0"/>
        <v>Hùng (PGD TX BHồ)</v>
      </c>
      <c r="G20" s="10"/>
      <c r="H20" s="10"/>
      <c r="I20" s="14"/>
      <c r="J20" s="14"/>
      <c r="K20" s="12"/>
      <c r="L20" s="4"/>
    </row>
    <row r="21" spans="1:12" ht="13.5" customHeight="1">
      <c r="A21" s="5">
        <v>26</v>
      </c>
      <c r="B21" s="25" t="s">
        <v>33</v>
      </c>
      <c r="C21" s="25" t="s">
        <v>34</v>
      </c>
      <c r="D21" s="12"/>
      <c r="E21" s="10" t="str">
        <f>IF(ISNA(VLOOKUP(D21,$A$4:$C$41,3,0))," ",VLOOKUP(D21,$A$4:$C$41,3,0))</f>
        <v> </v>
      </c>
      <c r="F21" s="11">
        <v>8</v>
      </c>
      <c r="G21" s="10"/>
      <c r="H21" s="10"/>
      <c r="I21" s="14"/>
      <c r="J21" s="14"/>
      <c r="K21" s="12"/>
      <c r="L21" s="4"/>
    </row>
    <row r="22" spans="1:12" ht="13.5" customHeight="1">
      <c r="A22" s="5">
        <v>9</v>
      </c>
      <c r="B22" s="25" t="s">
        <v>26</v>
      </c>
      <c r="C22" s="25" t="s">
        <v>35</v>
      </c>
      <c r="D22" s="12"/>
      <c r="E22" s="10">
        <v>11</v>
      </c>
      <c r="F22" s="13" t="str">
        <f t="shared" si="0"/>
        <v>Trường  (THPT Ng V Cừ)</v>
      </c>
      <c r="G22" s="11"/>
      <c r="H22" s="10"/>
      <c r="I22" s="14"/>
      <c r="J22" s="14"/>
      <c r="K22" s="12"/>
      <c r="L22" s="4"/>
    </row>
    <row r="23" spans="1:12" ht="13.5" customHeight="1">
      <c r="A23" s="5">
        <v>25</v>
      </c>
      <c r="B23" s="25" t="s">
        <v>36</v>
      </c>
      <c r="C23" s="25" t="s">
        <v>37</v>
      </c>
      <c r="D23" s="12"/>
      <c r="E23" s="10" t="str">
        <f>IF(ISNA(VLOOKUP(D23,$A$4:$C$41,3,0))," ",VLOOKUP(D23,$A$4:$C$41,3,0))</f>
        <v> </v>
      </c>
      <c r="F23" s="10" t="str">
        <f t="shared" si="0"/>
        <v> </v>
      </c>
      <c r="G23" s="14"/>
      <c r="H23" s="10"/>
      <c r="I23" s="14"/>
      <c r="J23" s="14"/>
      <c r="K23" s="12"/>
      <c r="L23" s="4"/>
    </row>
    <row r="24" spans="1:12" ht="13.5" customHeight="1">
      <c r="A24" s="5">
        <v>17</v>
      </c>
      <c r="B24" s="25" t="s">
        <v>38</v>
      </c>
      <c r="C24" s="25" t="s">
        <v>39</v>
      </c>
      <c r="D24" s="12">
        <v>12</v>
      </c>
      <c r="E24" s="10" t="str">
        <f>IF(ISNA(VLOOKUP(D24,$A$5:$C$41,3,0))," ",VLOOKUP(D24,$A$5:$C$41,2,0)&amp;" ("&amp;VLOOKUP(D24,$A$5:$C$41,3,0)&amp;")")</f>
        <v>Dũng (PGD Kr păk)</v>
      </c>
      <c r="F24" s="10" t="str">
        <f t="shared" si="0"/>
        <v> </v>
      </c>
      <c r="G24" s="14">
        <v>22</v>
      </c>
      <c r="H24" s="10"/>
      <c r="I24" s="14"/>
      <c r="J24" s="14"/>
      <c r="K24" s="12"/>
      <c r="L24" s="4"/>
    </row>
    <row r="25" spans="1:12" ht="13.5" customHeight="1">
      <c r="A25" s="5">
        <v>30</v>
      </c>
      <c r="B25" s="25" t="s">
        <v>40</v>
      </c>
      <c r="C25" s="25" t="s">
        <v>41</v>
      </c>
      <c r="D25" s="12"/>
      <c r="E25" s="11">
        <v>2</v>
      </c>
      <c r="F25" s="10"/>
      <c r="G25" s="14"/>
      <c r="H25" s="11"/>
      <c r="I25" s="14"/>
      <c r="J25" s="14"/>
      <c r="K25" s="12"/>
      <c r="L25" s="4"/>
    </row>
    <row r="26" spans="1:12" ht="13.5" customHeight="1">
      <c r="A26" s="5">
        <v>16</v>
      </c>
      <c r="B26" s="25" t="s">
        <v>42</v>
      </c>
      <c r="C26" s="25" t="s">
        <v>41</v>
      </c>
      <c r="D26" s="12">
        <v>13</v>
      </c>
      <c r="E26" s="13" t="str">
        <f>IF(ISNA(VLOOKUP(D26,$A$5:$C$41,3,0))," ",VLOOKUP(D26,$A$5:$C$41,2,0)&amp;" ("&amp;VLOOKUP(D26,$A$5:$C$41,3,0)&amp;")")</f>
        <v>Vính (THPT B Hồ)</v>
      </c>
      <c r="F26" s="11" t="str">
        <f t="shared" si="0"/>
        <v> </v>
      </c>
      <c r="G26" s="13"/>
      <c r="H26" s="14"/>
      <c r="I26" s="14"/>
      <c r="J26" s="14"/>
      <c r="K26" s="12"/>
      <c r="L26" s="4"/>
    </row>
    <row r="27" spans="1:12" ht="13.5" customHeight="1">
      <c r="A27" s="5">
        <v>24</v>
      </c>
      <c r="B27" s="25" t="s">
        <v>43</v>
      </c>
      <c r="C27" s="25" t="s">
        <v>44</v>
      </c>
      <c r="D27" s="12"/>
      <c r="E27" s="10" t="str">
        <f>IF(ISNA(VLOOKUP(D27,$A$4:$C$41,3,0))," ",VLOOKUP(D27,$A$4:$C$41,3,0))</f>
        <v> </v>
      </c>
      <c r="F27" s="14">
        <v>9</v>
      </c>
      <c r="G27" s="12"/>
      <c r="H27" s="14"/>
      <c r="I27" s="14"/>
      <c r="J27" s="14"/>
      <c r="K27" s="12"/>
      <c r="L27" s="4"/>
    </row>
    <row r="28" spans="1:12" ht="13.5" customHeight="1">
      <c r="A28" s="5">
        <v>8</v>
      </c>
      <c r="B28" s="25" t="s">
        <v>45</v>
      </c>
      <c r="C28" s="25" t="s">
        <v>44</v>
      </c>
      <c r="D28" s="12"/>
      <c r="E28" s="10">
        <v>14</v>
      </c>
      <c r="F28" s="13" t="str">
        <f t="shared" si="0"/>
        <v>Nam   (THPT Ng Huệ)</v>
      </c>
      <c r="G28" s="10"/>
      <c r="H28" s="14"/>
      <c r="I28" s="14"/>
      <c r="J28" s="14"/>
      <c r="K28" s="12"/>
      <c r="L28" s="4"/>
    </row>
    <row r="29" spans="1:12" ht="13.5" customHeight="1">
      <c r="A29" s="5">
        <v>10</v>
      </c>
      <c r="B29" s="25" t="s">
        <v>46</v>
      </c>
      <c r="C29" s="25" t="s">
        <v>47</v>
      </c>
      <c r="D29" s="12"/>
      <c r="E29" s="10" t="str">
        <f>IF(ISNA(VLOOKUP(D29,$A$4:$C$41,3,0))," ",VLOOKUP(D29,$A$4:$C$41,3,0))</f>
        <v> </v>
      </c>
      <c r="F29" s="10" t="str">
        <f t="shared" si="0"/>
        <v> </v>
      </c>
      <c r="G29" s="10"/>
      <c r="H29" s="14">
        <v>29</v>
      </c>
      <c r="I29" s="13"/>
      <c r="J29" s="14"/>
      <c r="K29" s="12"/>
      <c r="L29" s="4"/>
    </row>
    <row r="30" spans="1:12" ht="13.5" customHeight="1">
      <c r="A30" s="5">
        <v>21</v>
      </c>
      <c r="B30" s="25" t="s">
        <v>48</v>
      </c>
      <c r="C30" s="25" t="s">
        <v>49</v>
      </c>
      <c r="D30" s="12"/>
      <c r="E30" s="10">
        <v>15</v>
      </c>
      <c r="F30" s="10" t="str">
        <f t="shared" si="0"/>
        <v>Sáng (PGD Kr ana)</v>
      </c>
      <c r="G30" s="10"/>
      <c r="H30" s="14"/>
      <c r="I30" s="10"/>
      <c r="J30" s="14"/>
      <c r="K30" s="12"/>
      <c r="L30" s="4"/>
    </row>
    <row r="31" spans="1:12" ht="13.5" customHeight="1">
      <c r="A31" s="5">
        <v>15</v>
      </c>
      <c r="B31" s="25" t="s">
        <v>50</v>
      </c>
      <c r="C31" s="25" t="s">
        <v>49</v>
      </c>
      <c r="D31" s="12"/>
      <c r="E31" s="10" t="str">
        <f>IF(ISNA(VLOOKUP(D31,$A$4:$C$41,3,0))," ",VLOOKUP(D31,$A$4:$C$41,3,0))</f>
        <v> </v>
      </c>
      <c r="F31" s="11">
        <v>10</v>
      </c>
      <c r="G31" s="10"/>
      <c r="H31" s="14"/>
      <c r="I31" s="10"/>
      <c r="J31" s="14"/>
      <c r="K31" s="12"/>
      <c r="L31" s="4"/>
    </row>
    <row r="32" spans="1:12" ht="13.5" customHeight="1">
      <c r="A32" s="5">
        <v>5</v>
      </c>
      <c r="B32" s="25" t="s">
        <v>51</v>
      </c>
      <c r="C32" s="25" t="s">
        <v>52</v>
      </c>
      <c r="D32" s="12"/>
      <c r="E32" s="10">
        <v>16</v>
      </c>
      <c r="F32" s="13" t="str">
        <f t="shared" si="0"/>
        <v>Điệp (THPT Lăk)</v>
      </c>
      <c r="G32" s="11"/>
      <c r="H32" s="14"/>
      <c r="I32" s="10"/>
      <c r="J32" s="14"/>
      <c r="K32" s="12"/>
      <c r="L32" s="4"/>
    </row>
    <row r="33" spans="1:12" ht="13.5" customHeight="1">
      <c r="A33" s="5">
        <v>33</v>
      </c>
      <c r="B33" s="25" t="s">
        <v>46</v>
      </c>
      <c r="C33" s="25" t="s">
        <v>53</v>
      </c>
      <c r="D33" s="12"/>
      <c r="E33" s="10" t="str">
        <f>IF(ISNA(VLOOKUP(D33,$A$4:$C$41,3,0))," ",VLOOKUP(D33,$A$4:$C$41,3,0))</f>
        <v> </v>
      </c>
      <c r="F33" s="10" t="str">
        <f t="shared" si="0"/>
        <v> </v>
      </c>
      <c r="G33" s="14">
        <v>23</v>
      </c>
      <c r="H33" s="13"/>
      <c r="I33" s="10"/>
      <c r="J33" s="14"/>
      <c r="K33" s="12"/>
      <c r="L33" s="4"/>
    </row>
    <row r="34" spans="1:12" ht="13.5" customHeight="1">
      <c r="A34" s="5">
        <v>31</v>
      </c>
      <c r="B34" s="25" t="s">
        <v>54</v>
      </c>
      <c r="C34" s="25" t="s">
        <v>55</v>
      </c>
      <c r="D34" s="12"/>
      <c r="E34" s="10">
        <v>17</v>
      </c>
      <c r="F34" s="10" t="str">
        <f t="shared" si="0"/>
        <v>Hiện (THPT H Đức)</v>
      </c>
      <c r="G34" s="14"/>
      <c r="H34" s="10"/>
      <c r="I34" s="10"/>
      <c r="J34" s="14"/>
      <c r="K34" s="12"/>
      <c r="L34" s="4"/>
    </row>
    <row r="35" spans="1:12" ht="13.5" customHeight="1">
      <c r="A35" s="5">
        <v>18</v>
      </c>
      <c r="B35" s="25" t="s">
        <v>56</v>
      </c>
      <c r="C35" s="25" t="s">
        <v>57</v>
      </c>
      <c r="D35" s="12"/>
      <c r="E35" s="10" t="str">
        <f>IF(ISNA(VLOOKUP(D35,$A$4:$C$41,3,0))," ",VLOOKUP(D35,$A$4:$C$41,3,0))</f>
        <v> </v>
      </c>
      <c r="F35" s="11">
        <v>11</v>
      </c>
      <c r="G35" s="13"/>
      <c r="H35" s="10"/>
      <c r="I35" s="10"/>
      <c r="J35" s="14"/>
      <c r="K35" s="12"/>
      <c r="L35" s="4"/>
    </row>
    <row r="36" spans="1:12" ht="13.5" customHeight="1">
      <c r="A36" s="5">
        <v>20</v>
      </c>
      <c r="B36" s="25" t="s">
        <v>58</v>
      </c>
      <c r="C36" s="25" t="s">
        <v>59</v>
      </c>
      <c r="D36" s="12"/>
      <c r="E36" s="10">
        <v>18</v>
      </c>
      <c r="F36" s="13" t="str">
        <f t="shared" si="0"/>
        <v>Quúy (PGD Cư Kuin)</v>
      </c>
      <c r="G36" s="10"/>
      <c r="H36" s="10"/>
      <c r="I36" s="10"/>
      <c r="J36" s="14"/>
      <c r="K36" s="12"/>
      <c r="L36" s="4"/>
    </row>
    <row r="37" spans="1:12" ht="13.5" customHeight="1">
      <c r="A37" s="5">
        <v>12</v>
      </c>
      <c r="B37" s="25" t="s">
        <v>60</v>
      </c>
      <c r="C37" s="25" t="s">
        <v>59</v>
      </c>
      <c r="D37" s="12"/>
      <c r="E37" s="10" t="str">
        <f>IF(ISNA(VLOOKUP(D37,$A$4:$C$41,3,0))," ",VLOOKUP(D37,$A$4:$C$41,3,0))</f>
        <v> </v>
      </c>
      <c r="F37" s="10" t="str">
        <f t="shared" si="0"/>
        <v> </v>
      </c>
      <c r="G37" s="10"/>
      <c r="H37" s="10"/>
      <c r="I37" s="10"/>
      <c r="J37" s="14">
        <v>34</v>
      </c>
      <c r="K37" s="28" t="s">
        <v>63</v>
      </c>
      <c r="L37" s="4"/>
    </row>
    <row r="38" spans="1:12" ht="13.5" customHeight="1">
      <c r="A38" s="5">
        <v>23</v>
      </c>
      <c r="B38" s="25" t="s">
        <v>36</v>
      </c>
      <c r="C38" s="25" t="s">
        <v>61</v>
      </c>
      <c r="D38" s="12"/>
      <c r="E38" s="10">
        <v>19</v>
      </c>
      <c r="F38" s="10" t="str">
        <f t="shared" si="0"/>
        <v>Long (PGD Kr Buk)</v>
      </c>
      <c r="G38" s="10"/>
      <c r="H38" s="10"/>
      <c r="I38" s="10"/>
      <c r="J38" s="14"/>
      <c r="K38" s="12"/>
      <c r="L38" s="4"/>
    </row>
    <row r="39" spans="1:12" ht="13.5" customHeight="1">
      <c r="A39" s="5">
        <v>4</v>
      </c>
      <c r="B39" s="25" t="s">
        <v>62</v>
      </c>
      <c r="C39" s="25" t="s">
        <v>61</v>
      </c>
      <c r="D39" s="12"/>
      <c r="E39" s="10" t="str">
        <f>IF(ISNA(VLOOKUP(D39,$A$4:$C$41,3,0))," ",VLOOKUP(D39,$A$4:$C$41,3,0))</f>
        <v> </v>
      </c>
      <c r="F39" s="11">
        <v>12</v>
      </c>
      <c r="G39" s="10"/>
      <c r="H39" s="10"/>
      <c r="I39" s="10"/>
      <c r="J39" s="14"/>
      <c r="K39" s="12"/>
      <c r="L39" s="4"/>
    </row>
    <row r="40" spans="1:12" ht="13.5" customHeight="1">
      <c r="A40" s="19"/>
      <c r="D40" s="12"/>
      <c r="E40" s="10">
        <v>20</v>
      </c>
      <c r="F40" s="13" t="str">
        <f t="shared" si="0"/>
        <v>Thanh  (PGD Kr păk)</v>
      </c>
      <c r="G40" s="11"/>
      <c r="H40" s="10"/>
      <c r="I40" s="10"/>
      <c r="J40" s="14"/>
      <c r="K40" s="12"/>
      <c r="L40" s="4"/>
    </row>
    <row r="41" spans="1:12" ht="13.5" customHeight="1">
      <c r="A41" s="20"/>
      <c r="B41" s="21"/>
      <c r="C41" s="4"/>
      <c r="D41" s="12"/>
      <c r="E41" s="10" t="str">
        <f>IF(ISNA(VLOOKUP(D41,$A$4:$C$41,3,0))," ",VLOOKUP(D41,$A$4:$C$41,3,0))</f>
        <v> </v>
      </c>
      <c r="F41" s="10" t="str">
        <f t="shared" si="0"/>
        <v> </v>
      </c>
      <c r="G41" s="14">
        <v>24</v>
      </c>
      <c r="H41" s="10"/>
      <c r="I41" s="10"/>
      <c r="J41" s="14"/>
      <c r="K41" s="12"/>
      <c r="L41" s="4"/>
    </row>
    <row r="42" spans="4:12" ht="13.5" customHeight="1">
      <c r="D42" s="10"/>
      <c r="E42" s="10">
        <v>21</v>
      </c>
      <c r="F42" s="10" t="str">
        <f t="shared" si="0"/>
        <v>Định  (PGD Kr ana)</v>
      </c>
      <c r="G42" s="14"/>
      <c r="H42" s="11"/>
      <c r="I42" s="10"/>
      <c r="J42" s="14"/>
      <c r="K42" s="12"/>
      <c r="L42" s="4"/>
    </row>
    <row r="43" spans="4:12" ht="13.5" customHeight="1">
      <c r="D43" s="10"/>
      <c r="E43" s="10" t="str">
        <f>IF(ISNA(VLOOKUP(D43,$A$4:$C$41,3,0))," ",VLOOKUP(D43,$A$4:$C$41,3,0))</f>
        <v> </v>
      </c>
      <c r="F43" s="11">
        <v>13</v>
      </c>
      <c r="G43" s="13"/>
      <c r="H43" s="14"/>
      <c r="I43" s="10"/>
      <c r="J43" s="14"/>
      <c r="K43" s="12"/>
      <c r="L43" s="4"/>
    </row>
    <row r="44" spans="4:12" ht="13.5" customHeight="1">
      <c r="D44" s="10"/>
      <c r="E44" s="10">
        <v>22</v>
      </c>
      <c r="F44" s="13" t="str">
        <f t="shared" si="0"/>
        <v>Hoàng (PGD B Đôn)</v>
      </c>
      <c r="G44" s="10"/>
      <c r="H44" s="14"/>
      <c r="I44" s="10"/>
      <c r="J44" s="14"/>
      <c r="K44" s="12"/>
      <c r="L44" s="4"/>
    </row>
    <row r="45" spans="4:12" ht="13.5" customHeight="1">
      <c r="D45" s="10"/>
      <c r="E45" s="10" t="str">
        <f>IF(ISNA(VLOOKUP(D45,$A$4:$C$41,3,0))," ",VLOOKUP(D45,$A$4:$C$41,3,0))</f>
        <v> </v>
      </c>
      <c r="F45" s="10" t="str">
        <f t="shared" si="0"/>
        <v> </v>
      </c>
      <c r="G45" s="10"/>
      <c r="H45" s="14">
        <v>30</v>
      </c>
      <c r="I45" s="10"/>
      <c r="J45" s="14"/>
      <c r="K45" s="12"/>
      <c r="L45" s="4"/>
    </row>
    <row r="46" spans="4:12" ht="13.5" customHeight="1">
      <c r="D46" s="10"/>
      <c r="E46" s="10">
        <v>23</v>
      </c>
      <c r="F46" s="10" t="str">
        <f t="shared" si="0"/>
        <v>Tuấn (PGD BMT)</v>
      </c>
      <c r="G46" s="10"/>
      <c r="H46" s="14"/>
      <c r="I46" s="11"/>
      <c r="J46" s="14"/>
      <c r="K46" s="12"/>
      <c r="L46" s="4"/>
    </row>
    <row r="47" spans="4:12" ht="13.5" customHeight="1">
      <c r="D47" s="10"/>
      <c r="E47" s="10" t="str">
        <f>IF(ISNA(VLOOKUP(D47,$A$4:$C$41,3,0))," ",VLOOKUP(D47,$A$4:$C$41,3,0))</f>
        <v> </v>
      </c>
      <c r="F47" s="11">
        <v>14</v>
      </c>
      <c r="G47" s="10"/>
      <c r="H47" s="14"/>
      <c r="I47" s="14"/>
      <c r="J47" s="14"/>
      <c r="K47" s="12"/>
      <c r="L47" s="4"/>
    </row>
    <row r="48" spans="1:12" ht="13.5" customHeight="1">
      <c r="A48" s="24" t="s">
        <v>3</v>
      </c>
      <c r="B48" s="24"/>
      <c r="C48" s="24"/>
      <c r="D48" s="15"/>
      <c r="E48" s="10">
        <v>24</v>
      </c>
      <c r="F48" s="13" t="str">
        <f t="shared" si="0"/>
        <v>Hiền (PGD Kr Bông)</v>
      </c>
      <c r="G48" s="11"/>
      <c r="H48" s="14"/>
      <c r="I48" s="14"/>
      <c r="J48" s="14"/>
      <c r="K48" s="12"/>
      <c r="L48" s="4"/>
    </row>
    <row r="49" spans="1:12" ht="13.5" customHeight="1">
      <c r="A49" s="6"/>
      <c r="B49" s="6"/>
      <c r="C49" s="6"/>
      <c r="D49" s="16"/>
      <c r="E49" s="10" t="str">
        <f>IF(ISNA(VLOOKUP(D49,$A$4:$C$41,3,0))," ",VLOOKUP(D49,$A$4:$C$41,3,0))</f>
        <v> </v>
      </c>
      <c r="F49" s="10" t="str">
        <f t="shared" si="0"/>
        <v> </v>
      </c>
      <c r="G49" s="14">
        <v>25</v>
      </c>
      <c r="H49" s="13"/>
      <c r="I49" s="14"/>
      <c r="J49" s="14"/>
      <c r="K49" s="12"/>
      <c r="L49" s="4"/>
    </row>
    <row r="50" spans="1:12" ht="13.5" customHeight="1">
      <c r="A50" s="7" t="s">
        <v>4</v>
      </c>
      <c r="B50" s="8"/>
      <c r="C50" s="7"/>
      <c r="D50" s="17"/>
      <c r="E50" s="10">
        <v>25</v>
      </c>
      <c r="F50" s="10" t="str">
        <f t="shared" si="0"/>
        <v>Tuấn (THPT CV An)</v>
      </c>
      <c r="G50" s="14"/>
      <c r="H50" s="10"/>
      <c r="I50" s="14"/>
      <c r="J50" s="14"/>
      <c r="K50" s="12"/>
      <c r="L50" s="4"/>
    </row>
    <row r="51" spans="1:12" ht="13.5" customHeight="1">
      <c r="A51" s="7" t="s">
        <v>5</v>
      </c>
      <c r="B51" s="8"/>
      <c r="C51" s="7"/>
      <c r="D51" s="17"/>
      <c r="E51" s="10" t="str">
        <f>IF(ISNA(VLOOKUP(D51,$A$4:$C$41,3,0))," ",VLOOKUP(D51,$A$4:$C$41,3,0))</f>
        <v> </v>
      </c>
      <c r="F51" s="11">
        <v>15</v>
      </c>
      <c r="G51" s="13"/>
      <c r="H51" s="10"/>
      <c r="I51" s="14"/>
      <c r="J51" s="14"/>
      <c r="K51" s="12"/>
      <c r="L51" s="4"/>
    </row>
    <row r="52" spans="1:12" ht="13.5" customHeight="1">
      <c r="A52" s="7" t="s">
        <v>6</v>
      </c>
      <c r="B52" s="8"/>
      <c r="C52" s="7"/>
      <c r="D52" s="17"/>
      <c r="E52" s="10">
        <v>26</v>
      </c>
      <c r="F52" s="13" t="str">
        <f t="shared" si="0"/>
        <v>Thành (THPT Ng C Trứ)</v>
      </c>
      <c r="G52" s="10"/>
      <c r="H52" s="10"/>
      <c r="I52" s="14"/>
      <c r="J52" s="13"/>
      <c r="K52" s="12"/>
      <c r="L52" s="4"/>
    </row>
    <row r="53" spans="1:12" ht="13.5" customHeight="1">
      <c r="A53" s="7" t="s">
        <v>6</v>
      </c>
      <c r="B53" s="8"/>
      <c r="C53" s="7"/>
      <c r="D53" s="17"/>
      <c r="E53" s="10"/>
      <c r="F53" s="12"/>
      <c r="G53" s="10"/>
      <c r="H53" s="10"/>
      <c r="I53" s="14">
        <v>33</v>
      </c>
      <c r="J53" s="12"/>
      <c r="K53" s="12"/>
      <c r="L53" s="4"/>
    </row>
    <row r="54" spans="1:12" ht="13.5" customHeight="1">
      <c r="A54" s="22"/>
      <c r="B54" s="23"/>
      <c r="C54" s="22"/>
      <c r="D54" s="18">
        <v>27</v>
      </c>
      <c r="E54" s="10" t="str">
        <f>IF(ISNA(VLOOKUP(D54,$A$5:$C$41,3,0))," ",VLOOKUP(D54,$A$5:$C$41,2,0)&amp;" ("&amp;VLOOKUP(D54,$A$5:$C$41,3,0)&amp;")")</f>
        <v>Thắng (THPT Ng V Cừ)</v>
      </c>
      <c r="F54" s="10" t="str">
        <f t="shared" si="0"/>
        <v> </v>
      </c>
      <c r="G54" s="10"/>
      <c r="H54" s="10"/>
      <c r="I54" s="14"/>
      <c r="J54" s="10"/>
      <c r="K54" s="12"/>
      <c r="L54" s="4"/>
    </row>
    <row r="55" spans="4:12" ht="13.5" customHeight="1">
      <c r="D55" s="10"/>
      <c r="E55" s="11">
        <v>3</v>
      </c>
      <c r="F55" s="10"/>
      <c r="G55" s="10"/>
      <c r="H55" s="10"/>
      <c r="I55" s="14"/>
      <c r="J55" s="10"/>
      <c r="K55" s="12"/>
      <c r="L55" s="4"/>
    </row>
    <row r="56" spans="4:12" ht="13.5" customHeight="1">
      <c r="D56" s="10">
        <v>28</v>
      </c>
      <c r="E56" s="13" t="str">
        <f>IF(ISNA(VLOOKUP(D56,$A$5:$C$41,3,0))," ",VLOOKUP(D56,$A$5:$C$41,2,0)&amp;" ("&amp;VLOOKUP(D56,$A$5:$C$41,3,0)&amp;")")</f>
        <v>Chánh Một (THPT DTNT NT Lơng)</v>
      </c>
      <c r="F56" s="11" t="str">
        <f t="shared" si="0"/>
        <v> </v>
      </c>
      <c r="G56" s="10"/>
      <c r="H56" s="10"/>
      <c r="I56" s="14"/>
      <c r="J56" s="10"/>
      <c r="K56" s="12"/>
      <c r="L56" s="4"/>
    </row>
    <row r="57" spans="4:12" ht="13.5" customHeight="1">
      <c r="D57" s="10"/>
      <c r="E57" s="12"/>
      <c r="F57" s="14">
        <v>16</v>
      </c>
      <c r="G57" s="10"/>
      <c r="H57" s="10"/>
      <c r="I57" s="14"/>
      <c r="J57" s="10"/>
      <c r="K57" s="12"/>
      <c r="L57" s="4"/>
    </row>
    <row r="58" spans="4:12" ht="13.5" customHeight="1">
      <c r="D58" s="10"/>
      <c r="E58" s="10">
        <v>29</v>
      </c>
      <c r="F58" s="13" t="str">
        <f t="shared" si="0"/>
        <v>Phúc (THPT Kr ana)</v>
      </c>
      <c r="G58" s="11"/>
      <c r="H58" s="10"/>
      <c r="I58" s="14"/>
      <c r="J58" s="10"/>
      <c r="K58" s="12"/>
      <c r="L58" s="4"/>
    </row>
    <row r="59" spans="4:12" ht="13.5" customHeight="1">
      <c r="D59" s="10"/>
      <c r="E59" s="10"/>
      <c r="F59" s="10" t="str">
        <f t="shared" si="0"/>
        <v> </v>
      </c>
      <c r="G59" s="14">
        <v>26</v>
      </c>
      <c r="H59" s="10"/>
      <c r="I59" s="14"/>
      <c r="J59" s="10"/>
      <c r="K59" s="12"/>
      <c r="L59" s="4"/>
    </row>
    <row r="60" spans="4:12" ht="13.5" customHeight="1">
      <c r="D60" s="10"/>
      <c r="E60" s="10">
        <v>30</v>
      </c>
      <c r="F60" s="10" t="str">
        <f t="shared" si="0"/>
        <v>Huy  (THPT Lăk)</v>
      </c>
      <c r="G60" s="14"/>
      <c r="H60" s="11"/>
      <c r="I60" s="14"/>
      <c r="J60" s="10"/>
      <c r="K60" s="12"/>
      <c r="L60" s="4"/>
    </row>
    <row r="61" spans="4:12" ht="13.5" customHeight="1">
      <c r="D61" s="10"/>
      <c r="E61" s="10"/>
      <c r="F61" s="11">
        <v>17</v>
      </c>
      <c r="G61" s="13"/>
      <c r="H61" s="14"/>
      <c r="I61" s="14"/>
      <c r="J61" s="10"/>
      <c r="K61" s="12"/>
      <c r="L61" s="4"/>
    </row>
    <row r="62" spans="4:12" ht="13.5" customHeight="1">
      <c r="D62" s="10"/>
      <c r="E62" s="10">
        <v>31</v>
      </c>
      <c r="F62" s="13" t="str">
        <f t="shared" si="0"/>
        <v>Toàn (THPT V Đức)</v>
      </c>
      <c r="G62" s="10"/>
      <c r="H62" s="14"/>
      <c r="I62" s="14"/>
      <c r="J62" s="10"/>
      <c r="K62" s="12"/>
      <c r="L62" s="4"/>
    </row>
    <row r="63" spans="4:12" ht="13.5" customHeight="1">
      <c r="D63" s="10"/>
      <c r="E63" s="10"/>
      <c r="F63" s="10" t="str">
        <f t="shared" si="0"/>
        <v> </v>
      </c>
      <c r="G63" s="10"/>
      <c r="H63" s="14">
        <v>31</v>
      </c>
      <c r="I63" s="13"/>
      <c r="J63" s="10"/>
      <c r="K63" s="12"/>
      <c r="L63" s="4"/>
    </row>
    <row r="64" spans="4:12" ht="13.5" customHeight="1">
      <c r="D64" s="10"/>
      <c r="E64" s="10">
        <v>32</v>
      </c>
      <c r="F64" s="10" t="str">
        <f t="shared" si="0"/>
        <v>Sang (THPT B Hồ)</v>
      </c>
      <c r="G64" s="10"/>
      <c r="H64" s="14"/>
      <c r="I64" s="10"/>
      <c r="J64" s="10"/>
      <c r="K64" s="12"/>
      <c r="L64" s="4"/>
    </row>
    <row r="65" spans="4:12" ht="13.5" customHeight="1">
      <c r="D65" s="10"/>
      <c r="E65" s="10"/>
      <c r="F65" s="11">
        <v>18</v>
      </c>
      <c r="G65" s="10"/>
      <c r="H65" s="14"/>
      <c r="I65" s="10"/>
      <c r="J65" s="10"/>
      <c r="K65" s="12"/>
      <c r="L65" s="4"/>
    </row>
    <row r="66" spans="4:12" ht="13.5" customHeight="1">
      <c r="D66" s="10"/>
      <c r="E66" s="10">
        <v>33</v>
      </c>
      <c r="F66" s="13" t="str">
        <f t="shared" si="0"/>
        <v>Hùng (PGD CưMnga)</v>
      </c>
      <c r="G66" s="11"/>
      <c r="H66" s="14"/>
      <c r="I66" s="10"/>
      <c r="J66" s="10"/>
      <c r="K66" s="12"/>
      <c r="L66" s="4"/>
    </row>
    <row r="67" spans="4:12" ht="13.5" customHeight="1">
      <c r="D67" s="10"/>
      <c r="E67" s="10"/>
      <c r="F67" s="10" t="str">
        <f t="shared" si="0"/>
        <v> </v>
      </c>
      <c r="G67" s="14">
        <v>27</v>
      </c>
      <c r="H67" s="13"/>
      <c r="I67" s="10"/>
      <c r="J67" s="10"/>
      <c r="K67" s="12"/>
      <c r="L67" s="4"/>
    </row>
    <row r="68" spans="4:12" ht="13.5" customHeight="1">
      <c r="D68" s="10"/>
      <c r="E68" s="10">
        <v>34</v>
      </c>
      <c r="F68" s="10" t="str">
        <f t="shared" si="0"/>
        <v>Tuấn   (PGD  M Đrăk)</v>
      </c>
      <c r="G68" s="14"/>
      <c r="H68" s="10"/>
      <c r="I68" s="10"/>
      <c r="J68" s="10"/>
      <c r="K68" s="12"/>
      <c r="L68" s="4"/>
    </row>
    <row r="69" spans="4:12" ht="13.5" customHeight="1">
      <c r="D69" s="10"/>
      <c r="E69" s="10"/>
      <c r="F69" s="11">
        <v>19</v>
      </c>
      <c r="G69" s="13"/>
      <c r="H69" s="10"/>
      <c r="I69" s="10"/>
      <c r="J69" s="10"/>
      <c r="K69" s="12"/>
      <c r="L69" s="4"/>
    </row>
    <row r="70" spans="4:12" ht="13.5" customHeight="1">
      <c r="D70" s="10"/>
      <c r="E70" s="10">
        <v>35</v>
      </c>
      <c r="F70" s="13" t="str">
        <f t="shared" si="0"/>
        <v>Thể (THPT LQ Đôn)</v>
      </c>
      <c r="G70" s="10"/>
      <c r="H70" s="10"/>
      <c r="I70" s="10"/>
      <c r="J70" s="10"/>
      <c r="K70" s="12"/>
      <c r="L70" s="4"/>
    </row>
    <row r="71" spans="4:12" ht="13.5" customHeight="1">
      <c r="D71" s="10"/>
      <c r="E71" s="10"/>
      <c r="F71" s="10"/>
      <c r="G71" s="10"/>
      <c r="H71" s="10"/>
      <c r="I71" s="10"/>
      <c r="J71" s="10"/>
      <c r="K71" s="12"/>
      <c r="L71" s="4"/>
    </row>
    <row r="72" spans="4:11" ht="13.5" customHeight="1">
      <c r="D72" s="10"/>
      <c r="E72" s="10"/>
      <c r="F72" s="10"/>
      <c r="G72" s="10"/>
      <c r="H72" s="10"/>
      <c r="I72" s="10"/>
      <c r="J72" s="10"/>
      <c r="K72" s="10"/>
    </row>
    <row r="73" spans="4:11" ht="13.5" customHeight="1">
      <c r="D73" s="10"/>
      <c r="E73" s="10"/>
      <c r="F73" s="10"/>
      <c r="G73" s="10"/>
      <c r="H73" s="10"/>
      <c r="I73" s="10"/>
      <c r="J73" s="10"/>
      <c r="K73" s="10"/>
    </row>
    <row r="74" spans="4:11" ht="13.5" customHeight="1">
      <c r="D74" s="10"/>
      <c r="E74" s="10"/>
      <c r="F74" s="10"/>
      <c r="G74" s="10"/>
      <c r="H74" s="10"/>
      <c r="I74" s="10"/>
      <c r="J74" s="10"/>
      <c r="K74" s="10"/>
    </row>
  </sheetData>
  <sheetProtection formatCells="0" selectLockedCells="1"/>
  <mergeCells count="2">
    <mergeCell ref="A48:C48"/>
    <mergeCell ref="B2:C2"/>
  </mergeCells>
  <printOptions/>
  <pageMargins left="0.27" right="0.38" top="0.50625" bottom="0.17" header="0.17" footer="0.17"/>
  <pageSetup horizontalDpi="600" verticalDpi="600" orientation="landscape" scale="60" r:id="rId1"/>
  <headerFooter alignWithMargins="0">
    <oddHeader>&amp;C&amp;"Times New Roman,Bold"&amp;16LỊCH THI ĐẤU CẦU LÔNG
HỘI THAO NGÀNH GIÁO DỤC 2016
</oddHeader>
  </headerFooter>
  <ignoredErrors>
    <ignoredError sqref="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Dell</cp:lastModifiedBy>
  <cp:lastPrinted>2016-02-18T01:54:45Z</cp:lastPrinted>
  <dcterms:created xsi:type="dcterms:W3CDTF">2007-10-08T07:59:10Z</dcterms:created>
  <dcterms:modified xsi:type="dcterms:W3CDTF">2016-11-10T13:32:37Z</dcterms:modified>
  <cp:category/>
  <cp:version/>
  <cp:contentType/>
  <cp:contentStatus/>
</cp:coreProperties>
</file>