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<sst xmlns="http://schemas.openxmlformats.org/spreadsheetml/2006/main" count="87" uniqueCount="73">
  <si>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</si>
  <si>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</si>
  <si>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</si>
  <si>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</si>
  <si>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</si>
  <si>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</si>
  <si>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</si>
  <si>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</si>
  <si>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</si>
  <si>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</si>
  <si>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</si>
  <si>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</si>
  <si>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</si>
  <si>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</si>
  <si>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</si>
  <si>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</si>
  <si>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</si>
  <si>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</si>
  <si>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</si>
  <si>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</si>
  <si>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</si>
  <si>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</si>
  <si>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</si>
  <si>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</si>
  <si>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</si>
  <si>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</si>
  <si>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</si>
  <si>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</si>
  <si>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</si>
  <si>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</si>
  <si>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</si>
  <si>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</si>
  <si>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</si>
  <si>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</si>
  <si>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</si>
  <si>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</si>
  <si>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</si>
  <si>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</si>
  <si>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</si>
  <si>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</si>
  <si>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</si>
  <si>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</si>
  <si>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</si>
  <si>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</si>
  <si>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</si>
  <si>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</si>
  <si>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</si>
  <si>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</si>
  <si>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</si>
  <si>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</si>
  <si>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</si>
  <si>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TUẦN: 15 - TỪ: 28/11/2016 ĐẾN 03/12/2016                                                                    LỚP TRỰC: 10C1 - GVCN:H'PRI NÊ</t>
  </si>
  <si>
    <t>T3: 1P (Trung), 1 giờ B GDQP (Lớp tập trung ko nghiêm túc), T5: 1KP (Diễm)</t>
  </si>
  <si>
    <t>T5: 1P (Vân), Trực nhật bẩn, T6: 2P+1KP (Phương, Vinh, Tình)</t>
  </si>
  <si>
    <t>T2: 1P (Mai), T3: 1P, T7: 2 đi trễ (Phượng, Cẩm), Mai son môi</t>
  </si>
  <si>
    <t>T3: 1P (Khang), T4: 1KP (Bá Anh), T5: 1KP (Bá Anh), T6: 1P (Quang Anh), T7: Lớp ồn</t>
  </si>
  <si>
    <t>T2: Lớp ồn , T3: 1P (Hữu Nam), T4: Lớp ồn, T5: 1P (Hữu Nam), T6: 1P (Duyên)</t>
  </si>
  <si>
    <t>T2: 1P (Chính), T3: 1P, 3 ko đồng phục quốc phòng, T6: 2P (Hoàng, Tuấn Anh), Trang ý thức kém trong giờ hóa, Trang nói tục trong giờ hóa</t>
  </si>
  <si>
    <t>T2: 1P (Phúc), T3: 2P (Vũ , Ân), T4: 6P, T6: 2P, T7: Hành lang bẩn, 2P (Thành, Ân)</t>
  </si>
  <si>
    <t>T3: 1P (Yến), T5: 1P (Phú)</t>
  </si>
  <si>
    <t xml:space="preserve">T4: 2P (Long, Nam); Dương dép lê, T5: 2P (Hiếu, Hoàng); Nam uống rượu khi đến lớp; </t>
  </si>
  <si>
    <t>T3: Trực nhật bẩn, T4: 2P (Oanh, Minh), T5: 1P (Quang), T6: 1P, 1KP (Minh), T7: 1P (Ánh)</t>
  </si>
  <si>
    <t>T2: 1P (Trang). 2 đi dép lê; Thưởng 30 điểm quét sân trường</t>
  </si>
  <si>
    <t xml:space="preserve">1 HS nhuộm tóc; </t>
  </si>
  <si>
    <t xml:space="preserve">T2: 5 HS ở trong lớp trong giờ chào cờ (Hưng, Nguyệt, Trang, Hoài, Phương, Thảo, H But); </t>
  </si>
  <si>
    <t>T2: 3 HS ở trong lớp trong giờ chào cờ (Hoàng, Hoàng Anh, Nghị, Thị Loan, Giáp Thị Danh); Giáp Thị Danh sử dụng ĐTDĐ.</t>
  </si>
  <si>
    <t>T2: 3 HS ở trong lớp trong giờ chào cờ (Đình Hoàng, Hữu Nam, Sơn Trà, Quyên, Nam); Đình Hoàng, Hữu Nam đi dép lê.</t>
  </si>
  <si>
    <t xml:space="preserve">T2: 3 HS ở trong lớp trong giờ chào cờ (Thương, Nguyệt, Hân); </t>
  </si>
  <si>
    <t>T2: 4 HS ở trong lớp trong giờ chào cờ (Ly, Tâm, Hùng, Quang, Quỳnh, Thương); Hùng, Quang, Quỳnh, Thương chơi bài trong lớp;</t>
  </si>
  <si>
    <t>T3: 1P, T5: 1P, T7: 1P (Ngân)</t>
  </si>
  <si>
    <t>T2: Lớp ồn, Thưởng 30 điểm quét sân</t>
  </si>
  <si>
    <t>TUẦN: 15 - TỪ: 28/11/2016 ĐẾN 03/12/2016                                                  LỚP TRỰC: 10C1 - GVCN: H'PRI NÊ</t>
  </si>
  <si>
    <t xml:space="preserve">T3: 1P,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</si>
</sst>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5" fillId="0" borderId="15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30" fillId="0" borderId="28" xfId="59" applyFont="1" applyBorder="1" applyAlignment="1">
      <alignment horizontal="left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9" xfId="57" applyFont="1" applyBorder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 vertical="center"/>
      <protection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4" fillId="0" borderId="1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4" sqref="S14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6" t="s">
        <v>71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</row>
    <row r="2" spans="2:16" ht="18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7" t="s">
        <v>1</v>
      </c>
      <c r="C4" s="44" t="s">
        <v>35</v>
      </c>
      <c r="D4" s="44" t="s">
        <v>36</v>
      </c>
      <c r="E4" s="44" t="s">
        <v>37</v>
      </c>
      <c r="F4" s="44" t="s">
        <v>38</v>
      </c>
      <c r="G4" s="44" t="s">
        <v>39</v>
      </c>
      <c r="H4" s="44" t="s">
        <v>40</v>
      </c>
      <c r="I4" s="44" t="s">
        <v>41</v>
      </c>
      <c r="J4" s="44" t="s">
        <v>42</v>
      </c>
      <c r="K4" s="44" t="s">
        <v>43</v>
      </c>
      <c r="L4" s="44" t="s">
        <v>44</v>
      </c>
      <c r="M4" s="44" t="s">
        <v>45</v>
      </c>
      <c r="N4" s="44" t="s">
        <v>46</v>
      </c>
      <c r="O4" s="44" t="s">
        <v>47</v>
      </c>
      <c r="P4" s="44" t="s">
        <v>48</v>
      </c>
    </row>
    <row r="5" spans="2:16" ht="13.5" thickBot="1">
      <c r="B5" s="48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9.5" customHeight="1" thickTop="1">
      <c r="B6" s="17" t="s">
        <v>2</v>
      </c>
      <c r="C6" s="18">
        <v>-1</v>
      </c>
      <c r="D6" s="19">
        <v>-3</v>
      </c>
      <c r="E6" s="19">
        <v>-10</v>
      </c>
      <c r="F6" s="19">
        <v>-6</v>
      </c>
      <c r="G6" s="19">
        <v>-8</v>
      </c>
      <c r="H6" s="19">
        <v>-6</v>
      </c>
      <c r="I6" s="19">
        <v>-12</v>
      </c>
      <c r="J6" s="19"/>
      <c r="K6" s="19">
        <v>-4</v>
      </c>
      <c r="L6" s="19">
        <v>-3</v>
      </c>
      <c r="M6" s="19">
        <v>-4</v>
      </c>
      <c r="N6" s="19">
        <v>-13</v>
      </c>
      <c r="O6" s="19">
        <v>-2</v>
      </c>
      <c r="P6" s="19">
        <v>-1</v>
      </c>
    </row>
    <row r="7" spans="2:16" ht="19.5" customHeight="1">
      <c r="B7" s="20" t="s">
        <v>3</v>
      </c>
      <c r="C7" s="21"/>
      <c r="D7" s="22"/>
      <c r="E7" s="22">
        <v>-5</v>
      </c>
      <c r="F7" s="22"/>
      <c r="G7" s="22">
        <v>-5</v>
      </c>
      <c r="H7" s="22"/>
      <c r="I7" s="22"/>
      <c r="J7" s="22"/>
      <c r="K7" s="22"/>
      <c r="L7" s="22"/>
      <c r="M7" s="22"/>
      <c r="N7" s="22">
        <v>-5</v>
      </c>
      <c r="O7" s="22"/>
      <c r="P7" s="22"/>
    </row>
    <row r="8" spans="2:16" ht="19.5" customHeight="1">
      <c r="B8" s="23" t="s">
        <v>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>
        <v>-6</v>
      </c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>
        <v>-4</v>
      </c>
      <c r="D11" s="22"/>
      <c r="E11" s="22"/>
      <c r="F11" s="22"/>
      <c r="G11" s="22"/>
      <c r="H11" s="22"/>
      <c r="I11" s="22"/>
      <c r="J11" s="22"/>
      <c r="K11" s="22">
        <v>-2</v>
      </c>
      <c r="L11" s="22">
        <v>-4</v>
      </c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/>
      <c r="G12" s="22"/>
      <c r="H12" s="22"/>
      <c r="I12" s="22">
        <v>-5</v>
      </c>
      <c r="J12" s="22">
        <v>-5</v>
      </c>
      <c r="K12" s="22"/>
      <c r="L12" s="22">
        <v>-10</v>
      </c>
      <c r="M12" s="22"/>
      <c r="N12" s="22"/>
      <c r="O12" s="22"/>
      <c r="P12" s="22"/>
    </row>
    <row r="13" spans="2:16" ht="19.5" customHeight="1">
      <c r="B13" s="20" t="s">
        <v>20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29</v>
      </c>
      <c r="C14" s="21"/>
      <c r="D14" s="22"/>
      <c r="E14" s="22">
        <v>-48</v>
      </c>
      <c r="F14" s="22">
        <v>-2</v>
      </c>
      <c r="G14" s="22"/>
      <c r="H14" s="22">
        <v>-2</v>
      </c>
      <c r="I14" s="22">
        <v>-2</v>
      </c>
      <c r="J14" s="22"/>
      <c r="K14" s="22">
        <v>-20</v>
      </c>
      <c r="L14" s="22">
        <v>-6</v>
      </c>
      <c r="M14" s="22">
        <v>-22</v>
      </c>
      <c r="N14" s="22">
        <v>-6</v>
      </c>
      <c r="O14" s="22"/>
      <c r="P14" s="22"/>
    </row>
    <row r="15" spans="2:16" ht="19.5" customHeight="1">
      <c r="B15" s="24" t="s">
        <v>30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v>-20</v>
      </c>
      <c r="O15" s="22"/>
      <c r="P15" s="22"/>
    </row>
    <row r="16" spans="2:16" ht="19.5" customHeight="1">
      <c r="B16" s="24" t="s">
        <v>32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33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31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34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21</v>
      </c>
      <c r="C20" s="35">
        <f>100+SUM(C6:C19)</f>
        <v>95</v>
      </c>
      <c r="D20" s="35">
        <f aca="true" t="shared" si="0" ref="D20:P20">100+SUM(D6:D19)</f>
        <v>97</v>
      </c>
      <c r="E20" s="35">
        <f t="shared" si="0"/>
        <v>37</v>
      </c>
      <c r="F20" s="35">
        <f t="shared" si="0"/>
        <v>92</v>
      </c>
      <c r="G20" s="35">
        <f t="shared" si="0"/>
        <v>87</v>
      </c>
      <c r="H20" s="35">
        <f t="shared" si="0"/>
        <v>92</v>
      </c>
      <c r="I20" s="35">
        <f t="shared" si="0"/>
        <v>81</v>
      </c>
      <c r="J20" s="35">
        <f t="shared" si="0"/>
        <v>95</v>
      </c>
      <c r="K20" s="35">
        <f t="shared" si="0"/>
        <v>74</v>
      </c>
      <c r="L20" s="35">
        <f t="shared" si="0"/>
        <v>77</v>
      </c>
      <c r="M20" s="35">
        <f t="shared" si="0"/>
        <v>68</v>
      </c>
      <c r="N20" s="35">
        <f t="shared" si="0"/>
        <v>56</v>
      </c>
      <c r="O20" s="35">
        <f t="shared" si="0"/>
        <v>98</v>
      </c>
      <c r="P20" s="35">
        <f t="shared" si="0"/>
        <v>99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>
        <v>-5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22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95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40">
        <v>30</v>
      </c>
      <c r="D26" s="41"/>
      <c r="E26" s="41"/>
      <c r="F26" s="41"/>
      <c r="G26" s="41"/>
      <c r="H26" s="41"/>
      <c r="I26" s="41"/>
      <c r="J26" s="41">
        <v>30</v>
      </c>
      <c r="K26" s="41"/>
      <c r="L26" s="41"/>
      <c r="M26" s="41"/>
      <c r="N26" s="41"/>
      <c r="O26" s="41"/>
      <c r="P26" s="41"/>
    </row>
    <row r="27" spans="2:16" ht="19.5" customHeight="1" thickBot="1" thickTop="1">
      <c r="B27" s="32" t="s">
        <v>49</v>
      </c>
      <c r="C27" s="36">
        <f>SUM(C20,C25)</f>
        <v>195</v>
      </c>
      <c r="D27" s="36">
        <f aca="true" t="shared" si="2" ref="D27:P27">SUM(D20,D25)</f>
        <v>197</v>
      </c>
      <c r="E27" s="36">
        <f t="shared" si="2"/>
        <v>137</v>
      </c>
      <c r="F27" s="36">
        <f t="shared" si="2"/>
        <v>187</v>
      </c>
      <c r="G27" s="36">
        <f t="shared" si="2"/>
        <v>187</v>
      </c>
      <c r="H27" s="36">
        <f t="shared" si="2"/>
        <v>192</v>
      </c>
      <c r="I27" s="36">
        <f t="shared" si="2"/>
        <v>181</v>
      </c>
      <c r="J27" s="36">
        <f t="shared" si="2"/>
        <v>195</v>
      </c>
      <c r="K27" s="36">
        <f t="shared" si="2"/>
        <v>174</v>
      </c>
      <c r="L27" s="36">
        <f t="shared" si="2"/>
        <v>177</v>
      </c>
      <c r="M27" s="36">
        <f t="shared" si="2"/>
        <v>168</v>
      </c>
      <c r="N27" s="36">
        <f t="shared" si="2"/>
        <v>156</v>
      </c>
      <c r="O27" s="36">
        <f t="shared" si="2"/>
        <v>198</v>
      </c>
      <c r="P27" s="36">
        <f t="shared" si="2"/>
        <v>199</v>
      </c>
    </row>
    <row r="28" spans="2:16" ht="19.5" customHeight="1" thickBot="1" thickTop="1">
      <c r="B28" s="29" t="s">
        <v>50</v>
      </c>
      <c r="C28" s="35">
        <f>SUM(C20,C25,C26)</f>
        <v>225</v>
      </c>
      <c r="D28" s="35">
        <f aca="true" t="shared" si="3" ref="D28:P28">SUM(D20,D25,D26)</f>
        <v>197</v>
      </c>
      <c r="E28" s="35">
        <f t="shared" si="3"/>
        <v>137</v>
      </c>
      <c r="F28" s="35">
        <f t="shared" si="3"/>
        <v>187</v>
      </c>
      <c r="G28" s="35">
        <f t="shared" si="3"/>
        <v>187</v>
      </c>
      <c r="H28" s="35">
        <f t="shared" si="3"/>
        <v>192</v>
      </c>
      <c r="I28" s="35">
        <f t="shared" si="3"/>
        <v>181</v>
      </c>
      <c r="J28" s="35">
        <f t="shared" si="3"/>
        <v>225</v>
      </c>
      <c r="K28" s="35">
        <f t="shared" si="3"/>
        <v>174</v>
      </c>
      <c r="L28" s="35">
        <f t="shared" si="3"/>
        <v>177</v>
      </c>
      <c r="M28" s="35">
        <f t="shared" si="3"/>
        <v>168</v>
      </c>
      <c r="N28" s="35">
        <f t="shared" si="3"/>
        <v>156</v>
      </c>
      <c r="O28" s="35">
        <f t="shared" si="3"/>
        <v>198</v>
      </c>
      <c r="P28" s="35">
        <f t="shared" si="3"/>
        <v>199</v>
      </c>
    </row>
    <row r="29" spans="2:16" ht="19.5" customHeight="1" thickTop="1">
      <c r="B29" s="33" t="s">
        <v>14</v>
      </c>
      <c r="C29" s="37">
        <f>RANK(C27,$C$27:$P$27)</f>
        <v>4</v>
      </c>
      <c r="D29" s="37">
        <f aca="true" t="shared" si="4" ref="D29:P29">RANK(D27,$C$27:$P$27)</f>
        <v>3</v>
      </c>
      <c r="E29" s="37">
        <f t="shared" si="4"/>
        <v>14</v>
      </c>
      <c r="F29" s="37">
        <f t="shared" si="4"/>
        <v>7</v>
      </c>
      <c r="G29" s="37">
        <f t="shared" si="4"/>
        <v>7</v>
      </c>
      <c r="H29" s="37">
        <f t="shared" si="4"/>
        <v>6</v>
      </c>
      <c r="I29" s="37">
        <f t="shared" si="4"/>
        <v>9</v>
      </c>
      <c r="J29" s="37">
        <f t="shared" si="4"/>
        <v>4</v>
      </c>
      <c r="K29" s="37">
        <f t="shared" si="4"/>
        <v>11</v>
      </c>
      <c r="L29" s="37">
        <f t="shared" si="4"/>
        <v>10</v>
      </c>
      <c r="M29" s="37">
        <f t="shared" si="4"/>
        <v>12</v>
      </c>
      <c r="N29" s="37">
        <f t="shared" si="4"/>
        <v>13</v>
      </c>
      <c r="O29" s="37">
        <f t="shared" si="4"/>
        <v>2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Tốt</v>
      </c>
      <c r="E30" s="38" t="str">
        <f>HLOOKUP(E28,'Bảng qui định xếp loại'!$A$3:$E$4,2,1)</f>
        <v>Yếu</v>
      </c>
      <c r="F30" s="38" t="str">
        <f>HLOOKUP(F28,'Bảng qui định xếp loại'!$A$3:$E$4,2,1)</f>
        <v>TB</v>
      </c>
      <c r="G30" s="38" t="str">
        <f>HLOOKUP(G28,'Bảng qui định xếp loại'!$A$3:$E$4,2,1)</f>
        <v>TB</v>
      </c>
      <c r="H30" s="38" t="str">
        <f>HLOOKUP(H28,'Bảng qui định xếp loại'!$A$3:$E$4,2,1)</f>
        <v>Khá</v>
      </c>
      <c r="I30" s="38" t="str">
        <f>HLOOKUP(I28,'Bảng qui định xếp loại'!$A$3:$E$4,2,1)</f>
        <v>Yếu</v>
      </c>
      <c r="J30" s="38" t="str">
        <f>HLOOKUP(J28,'Bảng qui định xếp loại'!$A$3:$E$4,2,1)</f>
        <v>Tốt</v>
      </c>
      <c r="K30" s="38" t="str">
        <f>HLOOKUP(K28,'Bảng qui định xếp loại'!$A$3:$E$4,2,1)</f>
        <v>Yếu</v>
      </c>
      <c r="L30" s="38" t="str">
        <f>HLOOKUP(L28,'Bảng qui định xếp loại'!$A$3:$E$4,2,1)</f>
        <v>Yếu</v>
      </c>
      <c r="M30" s="38" t="str">
        <f>HLOOKUP(M28,'Bảng qui định xếp loại'!$A$3:$E$4,2,1)</f>
        <v>Yếu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0.00390625" style="5" customWidth="1"/>
    <col min="4" max="16384" width="9.140625" style="5" customWidth="1"/>
  </cols>
  <sheetData>
    <row r="1" spans="2:17" ht="18.75">
      <c r="B1" s="46" t="s">
        <v>51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50" t="s">
        <v>35</v>
      </c>
      <c r="C5" s="13" t="s">
        <v>62</v>
      </c>
    </row>
    <row r="6" spans="2:3" ht="18" customHeight="1">
      <c r="B6" s="51"/>
      <c r="C6" s="9"/>
    </row>
    <row r="7" spans="2:3" ht="18" customHeight="1">
      <c r="B7" s="50" t="s">
        <v>36</v>
      </c>
      <c r="C7" s="11" t="s">
        <v>69</v>
      </c>
    </row>
    <row r="8" spans="2:3" ht="18" customHeight="1">
      <c r="B8" s="51"/>
      <c r="C8" s="9"/>
    </row>
    <row r="9" spans="2:3" ht="18" customHeight="1">
      <c r="B9" s="50" t="s">
        <v>37</v>
      </c>
      <c r="C9" s="12" t="s">
        <v>61</v>
      </c>
    </row>
    <row r="10" spans="2:3" ht="18" customHeight="1">
      <c r="B10" s="51"/>
      <c r="C10" s="43" t="s">
        <v>68</v>
      </c>
    </row>
    <row r="11" spans="2:3" ht="18" customHeight="1">
      <c r="B11" s="50" t="s">
        <v>38</v>
      </c>
      <c r="C11" s="8" t="s">
        <v>52</v>
      </c>
    </row>
    <row r="12" spans="2:3" ht="18" customHeight="1">
      <c r="B12" s="51"/>
      <c r="C12" s="9" t="s">
        <v>63</v>
      </c>
    </row>
    <row r="13" spans="2:3" ht="18" customHeight="1">
      <c r="B13" s="50" t="s">
        <v>39</v>
      </c>
      <c r="C13" s="8" t="s">
        <v>53</v>
      </c>
    </row>
    <row r="14" spans="2:3" ht="18" customHeight="1">
      <c r="B14" s="51"/>
      <c r="C14" s="9"/>
    </row>
    <row r="15" spans="2:3" ht="18" customHeight="1">
      <c r="B15" s="50" t="s">
        <v>40</v>
      </c>
      <c r="C15" s="8" t="s">
        <v>54</v>
      </c>
    </row>
    <row r="16" spans="2:3" ht="18" customHeight="1">
      <c r="B16" s="51"/>
      <c r="C16" s="9"/>
    </row>
    <row r="17" spans="2:3" ht="18" customHeight="1">
      <c r="B17" s="50" t="s">
        <v>41</v>
      </c>
      <c r="C17" s="8" t="s">
        <v>55</v>
      </c>
    </row>
    <row r="18" spans="2:3" ht="18" customHeight="1">
      <c r="B18" s="51"/>
      <c r="C18" s="43" t="s">
        <v>67</v>
      </c>
    </row>
    <row r="19" spans="2:3" ht="18" customHeight="1">
      <c r="B19" s="50" t="s">
        <v>42</v>
      </c>
      <c r="C19" s="8" t="s">
        <v>70</v>
      </c>
    </row>
    <row r="20" spans="2:3" ht="18" customHeight="1">
      <c r="B20" s="51"/>
      <c r="C20" s="9"/>
    </row>
    <row r="21" spans="2:3" ht="18" customHeight="1">
      <c r="B21" s="50" t="s">
        <v>43</v>
      </c>
      <c r="C21" s="8" t="s">
        <v>60</v>
      </c>
    </row>
    <row r="22" spans="2:3" ht="18" customHeight="1">
      <c r="B22" s="51"/>
      <c r="C22" s="9"/>
    </row>
    <row r="23" spans="2:3" ht="18" customHeight="1">
      <c r="B23" s="50" t="s">
        <v>44</v>
      </c>
      <c r="C23" s="8" t="s">
        <v>56</v>
      </c>
    </row>
    <row r="24" spans="2:3" ht="18" customHeight="1">
      <c r="B24" s="51"/>
      <c r="C24" s="9" t="s">
        <v>66</v>
      </c>
    </row>
    <row r="25" spans="2:3" ht="18" customHeight="1">
      <c r="B25" s="50" t="s">
        <v>45</v>
      </c>
      <c r="C25" s="8" t="s">
        <v>57</v>
      </c>
    </row>
    <row r="26" spans="2:3" ht="18" customHeight="1">
      <c r="B26" s="51"/>
      <c r="C26" s="9" t="s">
        <v>64</v>
      </c>
    </row>
    <row r="27" spans="2:3" ht="18" customHeight="1">
      <c r="B27" s="50" t="s">
        <v>46</v>
      </c>
      <c r="C27" s="42" t="s">
        <v>58</v>
      </c>
    </row>
    <row r="28" spans="2:3" ht="18" customHeight="1">
      <c r="B28" s="51"/>
      <c r="C28" s="43" t="s">
        <v>65</v>
      </c>
    </row>
    <row r="29" spans="2:3" ht="18" customHeight="1">
      <c r="B29" s="50" t="s">
        <v>47</v>
      </c>
      <c r="C29" s="8" t="s">
        <v>59</v>
      </c>
    </row>
    <row r="30" spans="2:3" ht="18" customHeight="1">
      <c r="B30" s="51"/>
      <c r="C30" s="9"/>
    </row>
    <row r="31" spans="2:3" ht="18" customHeight="1">
      <c r="B31" s="52" t="s">
        <v>48</v>
      </c>
      <c r="C31" s="8" t="s">
        <v>72</v>
      </c>
    </row>
    <row r="32" spans="2:3" ht="18" customHeight="1" thickBot="1">
      <c r="B32" s="53"/>
      <c r="C32" s="39"/>
    </row>
    <row r="33" ht="15.75" thickTop="1"/>
  </sheetData>
  <sheetProtection/>
  <mergeCells count="16">
    <mergeCell ref="B1:P1"/>
    <mergeCell ref="B17:B18"/>
    <mergeCell ref="B2:C2"/>
    <mergeCell ref="B5:B6"/>
    <mergeCell ref="B7:B8"/>
    <mergeCell ref="B9:B10"/>
    <mergeCell ref="B11:B12"/>
    <mergeCell ref="B13:B14"/>
    <mergeCell ref="B15:B16"/>
    <mergeCell ref="B29:B30"/>
    <mergeCell ref="B31:B32"/>
    <mergeCell ref="B19:B20"/>
    <mergeCell ref="B21:B22"/>
    <mergeCell ref="B23:B24"/>
    <mergeCell ref="B25:B26"/>
    <mergeCell ref="B27:B28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23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2016-12-12T08:41:59Z</cp:lastPrinted>
  <dcterms:created xsi:type="dcterms:W3CDTF">2013-08-24T15:42:38Z</dcterms:created>
  <dcterms:modified xsi:type="dcterms:W3CDTF">2016-12-13T07:39:53Z</dcterms:modified>
  <cp:category/>
  <cp:version/>
  <cp:contentType/>
  <cp:contentStatus/>
</cp:coreProperties>
</file>