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firstSheet="1" activeTab="1"/>
  </bookViews>
  <sheets>
    <sheet name="TONG HOP" sheetId="1" state="hidden" r:id="rId1"/>
    <sheet name="KQ" sheetId="2" r:id="rId2"/>
  </sheets>
  <definedNames>
    <definedName name="dshs">#REF!</definedName>
    <definedName name="_xlnm.Print_Titles" localSheetId="1">'KQ'!$5:$5</definedName>
    <definedName name="_xlnm.Print_Titles" localSheetId="0">'TONG HOP'!$5:$5</definedName>
  </definedNames>
  <calcPr fullCalcOnLoad="1"/>
</workbook>
</file>

<file path=xl/sharedStrings.xml><?xml version="1.0" encoding="utf-8"?>
<sst xmlns="http://schemas.openxmlformats.org/spreadsheetml/2006/main" count="903" uniqueCount="205">
  <si>
    <t>Lớp</t>
  </si>
  <si>
    <t>STT</t>
  </si>
  <si>
    <t>ID</t>
  </si>
  <si>
    <t>Họ và tên</t>
  </si>
  <si>
    <t>Minh</t>
  </si>
  <si>
    <t>Lê Thị</t>
  </si>
  <si>
    <t>Ngày sinh</t>
  </si>
  <si>
    <t>Giới tính</t>
  </si>
  <si>
    <t>Dân tộc</t>
  </si>
  <si>
    <t>Nơi sinh</t>
  </si>
  <si>
    <t>Nam</t>
  </si>
  <si>
    <t>Kinh</t>
  </si>
  <si>
    <t>Ea Kar, Đắk Lắk</t>
  </si>
  <si>
    <t>11/02/1999</t>
  </si>
  <si>
    <t>Nữ</t>
  </si>
  <si>
    <t>10/11/1999</t>
  </si>
  <si>
    <t>Ưng Hòa, Hà Tây</t>
  </si>
  <si>
    <t>13/03/1999</t>
  </si>
  <si>
    <t>16/06/1999</t>
  </si>
  <si>
    <t>Vũ Thư, Thái Bình</t>
  </si>
  <si>
    <t>Nguyễn Thị Ánh</t>
  </si>
  <si>
    <t>Hiền</t>
  </si>
  <si>
    <t>Đức</t>
  </si>
  <si>
    <t>Trần Thiện</t>
  </si>
  <si>
    <t>Hiếu</t>
  </si>
  <si>
    <t>Trần Thị Nhật</t>
  </si>
  <si>
    <t>Lệ</t>
  </si>
  <si>
    <t>Đoàn Nam</t>
  </si>
  <si>
    <t>Tiến</t>
  </si>
  <si>
    <t>Tuyết</t>
  </si>
  <si>
    <t>Ký tên</t>
  </si>
  <si>
    <t>Ghi chú</t>
  </si>
  <si>
    <t>Điểm thi</t>
  </si>
  <si>
    <t>Trịnh Công</t>
  </si>
  <si>
    <t>Trịnh Đức</t>
  </si>
  <si>
    <t>Dũng</t>
  </si>
  <si>
    <t>Nguyễn Hà Thu</t>
  </si>
  <si>
    <t>Nhi</t>
  </si>
  <si>
    <t>01/01/2000</t>
  </si>
  <si>
    <t>25/04/2000</t>
  </si>
  <si>
    <t>16/01/2000</t>
  </si>
  <si>
    <t>01/05/2000</t>
  </si>
  <si>
    <t>12/12/2000</t>
  </si>
  <si>
    <t>14/02/2000</t>
  </si>
  <si>
    <t>11A1</t>
  </si>
  <si>
    <t>11A2</t>
  </si>
  <si>
    <t>SỞ GIÁO DỤC VÀ ĐÀO TẠO ĐẮK LẮK</t>
  </si>
  <si>
    <t>Kỳ thi IOE - Olympic Tiếng Anh trên Internet</t>
  </si>
  <si>
    <t>THPT Ngô Gia Tự</t>
  </si>
  <si>
    <t>Trịnh Đức Dũng</t>
  </si>
  <si>
    <t>Nguyễn Hà Thu Hiền</t>
  </si>
  <si>
    <t>Trịnh Công Minh</t>
  </si>
  <si>
    <t>Lê Thị Nhi</t>
  </si>
  <si>
    <t>Lê Thị Thủy</t>
  </si>
  <si>
    <t>Thời gian làm bài</t>
  </si>
  <si>
    <t>THPT Trần Quốc Toản</t>
  </si>
  <si>
    <t>Hoàng Hà Nhi</t>
  </si>
  <si>
    <t>Nguyễn Thị Thảo</t>
  </si>
  <si>
    <t>27/12/2000</t>
  </si>
  <si>
    <t>15/10/2000</t>
  </si>
  <si>
    <t>10A1</t>
  </si>
  <si>
    <t>THPT Trần Nhân Tông</t>
  </si>
  <si>
    <t>Phạm Thị Hồng Nhung</t>
  </si>
  <si>
    <t>Phạm Thị Huệ</t>
  </si>
  <si>
    <t>Vũ Trung Thành</t>
  </si>
  <si>
    <t>THPT Nguyễn Thái Bình</t>
  </si>
  <si>
    <t>Anh</t>
  </si>
  <si>
    <t>DANH SÁCH THÍ SINH THAM DỰ KỲ THI OLYMPIC TIẾNG ANH TRÊN INTERNET</t>
  </si>
  <si>
    <t>Trường</t>
  </si>
  <si>
    <t>Điểm
(cấp trường)</t>
  </si>
  <si>
    <t>Nguyễn Hữu Thắng</t>
  </si>
  <si>
    <t>01/10/1999</t>
  </si>
  <si>
    <t>Võ Thị Minh Hiếu</t>
  </si>
  <si>
    <t>10/12/1998</t>
  </si>
  <si>
    <t>Ea Kar, Đắk Lắk</t>
  </si>
  <si>
    <t>Nguyễn Hữu</t>
  </si>
  <si>
    <t>Thắng</t>
  </si>
  <si>
    <t>Võ Thị Minh</t>
  </si>
  <si>
    <t>LÃNH ĐẠO HỘI ĐỒNG THI</t>
  </si>
  <si>
    <t>Huyện</t>
  </si>
  <si>
    <t>Ea Kar</t>
  </si>
  <si>
    <t>Vòng thi Cấp Tỉnh - Điểm thi: Trường THPT Ngô Gia Tự</t>
  </si>
  <si>
    <t>Năm học 2016-2017</t>
  </si>
  <si>
    <t>Ngày thi: 05 - 03 - 2017</t>
  </si>
  <si>
    <t>Phạm Trung Kiên</t>
  </si>
  <si>
    <t>Phạm Trung</t>
  </si>
  <si>
    <t>Kiên</t>
  </si>
  <si>
    <t>01/02/2001</t>
  </si>
  <si>
    <t>10C08</t>
  </si>
  <si>
    <t>Phạm Ngọc Anh</t>
  </si>
  <si>
    <t>Phạm Ngọc</t>
  </si>
  <si>
    <t>15/07/2001</t>
  </si>
  <si>
    <t>Trần Cao Minh</t>
  </si>
  <si>
    <t>Trần Cao</t>
  </si>
  <si>
    <t>23/09/2001</t>
  </si>
  <si>
    <t>Vũ Hải Đăng</t>
  </si>
  <si>
    <t>Vũ Hải</t>
  </si>
  <si>
    <t>Đăng</t>
  </si>
  <si>
    <t>26/08/2001</t>
  </si>
  <si>
    <t>10C14</t>
  </si>
  <si>
    <t>Nguyễn Uyển Nhi</t>
  </si>
  <si>
    <t>Nguyễn Uyển</t>
  </si>
  <si>
    <t>20/04/2001</t>
  </si>
  <si>
    <t>Nguyễn Nhật Minh</t>
  </si>
  <si>
    <t>Nguyễn Nhật</t>
  </si>
  <si>
    <t>13/09/2001</t>
  </si>
  <si>
    <t>Lê Thị Thủy Trang</t>
  </si>
  <si>
    <t>Lê Thị Thuỷ</t>
  </si>
  <si>
    <t>Trang</t>
  </si>
  <si>
    <t>20/07/2001</t>
  </si>
  <si>
    <t>Nguyễn Ngô Trung Kiên</t>
  </si>
  <si>
    <t>Nguyễn Ngô Trung</t>
  </si>
  <si>
    <t>23/08/2001</t>
  </si>
  <si>
    <t>Phạm Huyền Trang</t>
  </si>
  <si>
    <t>Phạm Huyền</t>
  </si>
  <si>
    <t>26/05/2001</t>
  </si>
  <si>
    <t>Krông Păk, Đắk Lắk</t>
  </si>
  <si>
    <t>Nguyễn Tấn Thiện</t>
  </si>
  <si>
    <t>Nguyễn Tấn</t>
  </si>
  <si>
    <t>Thiện</t>
  </si>
  <si>
    <t>16/05/2001</t>
  </si>
  <si>
    <t>Krông Bông, Đắk Lắk</t>
  </si>
  <si>
    <t>11B07</t>
  </si>
  <si>
    <t>Eakar, Đắk Lắk</t>
  </si>
  <si>
    <t>Nguyễn Phú Trung Anh</t>
  </si>
  <si>
    <t>Nguyễn Phú Trung</t>
  </si>
  <si>
    <t>05/06/2000</t>
  </si>
  <si>
    <t>11B09</t>
  </si>
  <si>
    <t>Lê Thành Đạt</t>
  </si>
  <si>
    <t>Lê Thành</t>
  </si>
  <si>
    <t>Đạt</t>
  </si>
  <si>
    <t>04/01/2000</t>
  </si>
  <si>
    <t>Trần Văn Lâm</t>
  </si>
  <si>
    <t>Trần Văn</t>
  </si>
  <si>
    <t>Lâm</t>
  </si>
  <si>
    <t>23/11/2000</t>
  </si>
  <si>
    <t>Krông Pắk, Đắk Lắk</t>
  </si>
  <si>
    <t>11B08</t>
  </si>
  <si>
    <t>Trần Hồng Phú</t>
  </si>
  <si>
    <t>Trần Hồng</t>
  </si>
  <si>
    <t>Phú</t>
  </si>
  <si>
    <t>26/05/2000</t>
  </si>
  <si>
    <t>Thuỷ</t>
  </si>
  <si>
    <t>Đoàn Trung Đức</t>
  </si>
  <si>
    <t>Đoàn Trung</t>
  </si>
  <si>
    <t>19/04/2000</t>
  </si>
  <si>
    <t>11B12</t>
  </si>
  <si>
    <t>Trần Thiện Đức</t>
  </si>
  <si>
    <t>12A09</t>
  </si>
  <si>
    <t>Đoàn Nam Tiến</t>
  </si>
  <si>
    <t>12A01</t>
  </si>
  <si>
    <t>Trần Thị Nhật Lệ</t>
  </si>
  <si>
    <t>Nguyễn Thị Ánh Tuyết</t>
  </si>
  <si>
    <t>12A02</t>
  </si>
  <si>
    <t>Nguyễn Văn Hiếu</t>
  </si>
  <si>
    <t>Phạm Yến Nhi</t>
  </si>
  <si>
    <t>Đỗ Thị Hồng Nhung</t>
  </si>
  <si>
    <t>Nguyễn Thị Diễm Quỳnh</t>
  </si>
  <si>
    <t>Nguyễn Long Vũ</t>
  </si>
  <si>
    <t>Trần Thị Hồng Anh</t>
  </si>
  <si>
    <t>Nguyễn Phạm Thu Ngân</t>
  </si>
  <si>
    <t>Trần Hoài Hương</t>
  </si>
  <si>
    <t>10C1</t>
  </si>
  <si>
    <t>11B1</t>
  </si>
  <si>
    <t>11B3</t>
  </si>
  <si>
    <t>Nguyễn Khánh Huyền</t>
  </si>
  <si>
    <t>Trương Yễn Nhi</t>
  </si>
  <si>
    <t>19/2/2001</t>
  </si>
  <si>
    <t>Ea Kar - Đăk Lăk</t>
  </si>
  <si>
    <t>10A2</t>
  </si>
  <si>
    <t>Nguyễn Thị Thương</t>
  </si>
  <si>
    <t>12/02/2001</t>
  </si>
  <si>
    <t>10B1</t>
  </si>
  <si>
    <t>Nguyễn Thị Nhung</t>
  </si>
  <si>
    <t>15/05/2001</t>
  </si>
  <si>
    <t>Vũ Thị Minh Nguyệt</t>
  </si>
  <si>
    <t>26/07/2001</t>
  </si>
  <si>
    <t>02/10/2001</t>
  </si>
  <si>
    <t>Trịnh Thị Thu Phương</t>
  </si>
  <si>
    <t>04/05/2000</t>
  </si>
  <si>
    <t>20/08/2000</t>
  </si>
  <si>
    <t>Phạm Thị Thanh Vân</t>
  </si>
  <si>
    <t>20/03/2000</t>
  </si>
  <si>
    <t>Krông Pắk</t>
  </si>
  <si>
    <t>08/02/2000</t>
  </si>
  <si>
    <t>11A7</t>
  </si>
  <si>
    <t>Họ</t>
  </si>
  <si>
    <t>Tên</t>
  </si>
  <si>
    <t>Buổi: Chiều</t>
  </si>
  <si>
    <t>Khối: 10, 11, 12</t>
  </si>
  <si>
    <t>Danh sách này có 47 thí sinh.</t>
  </si>
  <si>
    <t>Khối 10: 20 thí sinh</t>
  </si>
  <si>
    <t>Khối 11: 22 thí sinh</t>
  </si>
  <si>
    <t>Khối 12: 5 thí sinh.</t>
  </si>
  <si>
    <t>Thời gian làm bài (giây)</t>
  </si>
  <si>
    <t>KẾT QUẢ KỲ THI OLYMPIC TIẾNG ANH TRÊN INTERNET</t>
  </si>
  <si>
    <t>Vắng</t>
  </si>
  <si>
    <t>Danh sách này có 47 thí sinh đăng ký dự thi.</t>
  </si>
  <si>
    <t xml:space="preserve"> - Dự thi: 45, vắng thi: 02</t>
  </si>
  <si>
    <t>- Khối 10: ĐKDT: 20, dự thi: 19, vắng: 01</t>
  </si>
  <si>
    <t>- Khối 11: ĐKDT: 21, dự thi: 20, vắng: 01</t>
  </si>
  <si>
    <t>- Khối 12: ĐKDT: 06, dự thi: 06, vắng: 0</t>
  </si>
  <si>
    <t>Ea Kar, ngày 07 tháng 03 năm 2017</t>
  </si>
  <si>
    <t>PHÓ CHỦ TỊCH HỘI ĐỒNG THI</t>
  </si>
  <si>
    <t>Phạm Thị Dinh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</si>
</sst>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_);\(#,##0\ &quot;₫&quot;\)"/>
    <numFmt numFmtId="165" formatCode="#,##0\ &quot;₫&quot;_);[Red]\(#,##0\ &quot;₫&quot;\)"/>
    <numFmt numFmtId="166" formatCode="#,##0.00\ &quot;₫&quot;_);\(#,##0.00\ &quot;₫&quot;\)"/>
    <numFmt numFmtId="167" formatCode="#,##0.00\ &quot;₫&quot;_);[Red]\(#,##0.00\ &quot;₫&quot;\)"/>
    <numFmt numFmtId="168" formatCode="_ * #,##0_)\ &quot;₫&quot;_ ;_ * \(#,##0\)\ &quot;₫&quot;_ ;_ * &quot;-&quot;_)\ &quot;₫&quot;_ ;_ @_ "/>
    <numFmt numFmtId="169" formatCode="_ * #,##0_)\ _₫_ ;_ * \(#,##0\)\ _₫_ ;_ * &quot;-&quot;_)\ _₫_ ;_ @_ "/>
    <numFmt numFmtId="170" formatCode="_ * #,##0.00_)\ &quot;₫&quot;_ ;_ * \(#,##0.00\)\ &quot;₫&quot;_ ;_ * &quot;-&quot;??_)\ &quot;₫&quot;_ ;_ @_ "/>
    <numFmt numFmtId="171" formatCode="_ * #,##0.00_)\ _₫_ ;_ * \(#,##0.00\)\ _₫_ ;_ * &quot;-&quot;??_)\ _₫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;@"/>
    <numFmt numFmtId="185" formatCode="[$-409]dddd\,\ d\ mmmm\,\ yyyy"/>
    <numFmt numFmtId="186" formatCode="dd/mm/yyyy"/>
    <numFmt numFmtId="187" formatCode="[$-409]dddd\,\ mmmm\ dd\,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VNI-Times"/>
      <family val="0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8"/>
      <name val="Calibri Light"/>
      <family val="1"/>
    </font>
    <font>
      <sz val="11"/>
      <color indexed="8"/>
      <name val="Calibri Light"/>
      <family val="1"/>
    </font>
    <font>
      <b/>
      <sz val="11"/>
      <color indexed="8"/>
      <name val="Calibri Light"/>
      <family val="1"/>
    </font>
    <font>
      <i/>
      <sz val="11"/>
      <color indexed="8"/>
      <name val="Calibri Light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 Light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 Ligh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 shrinkToFit="1"/>
    </xf>
    <xf numFmtId="14" fontId="8" fillId="0" borderId="1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shrinkToFi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0" xfId="53" applyFont="1" applyBorder="1" applyAlignment="1">
      <alignment horizontal="left" vertical="center" shrinkToFit="1"/>
    </xf>
    <xf numFmtId="0" fontId="10" fillId="33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184" fontId="8" fillId="0" borderId="10" xfId="0" applyNumberFormat="1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shrinkToFit="1"/>
    </xf>
    <xf numFmtId="0" fontId="8" fillId="0" borderId="10" xfId="57" applyFont="1" applyBorder="1" applyAlignment="1">
      <alignment horizontal="center" vertical="center" shrinkToFit="1"/>
      <protection/>
    </xf>
    <xf numFmtId="0" fontId="51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shrinkToFit="1"/>
    </xf>
    <xf numFmtId="0" fontId="51" fillId="0" borderId="10" xfId="0" applyFont="1" applyBorder="1" applyAlignment="1">
      <alignment horizontal="left" vertical="center" shrinkToFit="1"/>
    </xf>
    <xf numFmtId="186" fontId="8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1" fillId="0" borderId="0" xfId="0" applyFont="1" applyAlignment="1">
      <alignment horizontal="left" vertical="center" shrinkToFit="1"/>
    </xf>
    <xf numFmtId="0" fontId="51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4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 indent="1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0" fontId="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30" fillId="0" borderId="0" xfId="0" applyFont="1" applyAlignment="1">
      <alignment horizontal="center" shrinkToFit="1"/>
    </xf>
    <xf numFmtId="0" fontId="5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3</xdr:row>
      <xdr:rowOff>57150</xdr:rowOff>
    </xdr:from>
    <xdr:to>
      <xdr:col>2</xdr:col>
      <xdr:colOff>561975</xdr:colOff>
      <xdr:row>3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790575" y="771525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3</xdr:row>
      <xdr:rowOff>66675</xdr:rowOff>
    </xdr:from>
    <xdr:to>
      <xdr:col>2</xdr:col>
      <xdr:colOff>771525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1000125" y="781050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43">
      <selection activeCell="C60" sqref="C60"/>
    </sheetView>
  </sheetViews>
  <sheetFormatPr defaultColWidth="9.140625" defaultRowHeight="18.75" customHeight="1"/>
  <cols>
    <col min="1" max="1" width="6.140625" style="10" customWidth="1"/>
    <col min="2" max="2" width="12.7109375" style="10" customWidth="1"/>
    <col min="3" max="3" width="19.8515625" style="0" customWidth="1"/>
    <col min="4" max="5" width="23.7109375" style="0" hidden="1" customWidth="1"/>
    <col min="6" max="6" width="14.28125" style="0" customWidth="1"/>
    <col min="7" max="8" width="6.7109375" style="0" customWidth="1"/>
    <col min="9" max="9" width="13.57421875" style="0" customWidth="1"/>
    <col min="10" max="10" width="7.7109375" style="0" customWidth="1"/>
    <col min="11" max="11" width="15.28125" style="0" customWidth="1"/>
    <col min="12" max="12" width="8.28125" style="0" customWidth="1"/>
    <col min="13" max="13" width="13.57421875" style="0" customWidth="1"/>
    <col min="14" max="14" width="12.00390625" style="0" hidden="1" customWidth="1"/>
    <col min="15" max="15" width="17.28125" style="0" hidden="1" customWidth="1"/>
    <col min="16" max="16" width="15.421875" style="0" hidden="1" customWidth="1"/>
    <col min="17" max="17" width="8.8515625" style="0" customWidth="1"/>
  </cols>
  <sheetData>
    <row r="1" spans="1:17" ht="18.75" customHeight="1">
      <c r="A1" s="52" t="s">
        <v>46</v>
      </c>
      <c r="B1" s="52"/>
      <c r="C1" s="52"/>
      <c r="D1" s="5"/>
      <c r="E1" s="5"/>
      <c r="F1" s="53" t="s">
        <v>67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8.75" customHeight="1">
      <c r="A2" s="54" t="s">
        <v>47</v>
      </c>
      <c r="B2" s="54"/>
      <c r="C2" s="54"/>
      <c r="D2" s="5"/>
      <c r="E2" s="5"/>
      <c r="F2" s="53" t="s">
        <v>81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8.75" customHeight="1">
      <c r="A3" s="55" t="s">
        <v>82</v>
      </c>
      <c r="B3" s="55"/>
      <c r="C3" s="55"/>
      <c r="D3" s="8"/>
      <c r="E3" s="8"/>
      <c r="F3" s="8" t="s">
        <v>83</v>
      </c>
      <c r="H3" s="8"/>
      <c r="I3" s="8" t="s">
        <v>188</v>
      </c>
      <c r="M3" s="9" t="s">
        <v>189</v>
      </c>
      <c r="N3" s="8"/>
      <c r="O3" s="8"/>
      <c r="P3" s="8"/>
      <c r="Q3" s="9"/>
    </row>
    <row r="4" spans="1:17" ht="18.75" customHeight="1">
      <c r="A4" s="7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34.5" customHeight="1">
      <c r="A5" s="2" t="s">
        <v>1</v>
      </c>
      <c r="B5" s="2" t="s">
        <v>2</v>
      </c>
      <c r="C5" s="2" t="s">
        <v>3</v>
      </c>
      <c r="D5" s="2" t="s">
        <v>186</v>
      </c>
      <c r="E5" s="2" t="s">
        <v>187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0</v>
      </c>
      <c r="K5" s="2" t="s">
        <v>68</v>
      </c>
      <c r="L5" s="2" t="s">
        <v>79</v>
      </c>
      <c r="M5" s="2" t="s">
        <v>69</v>
      </c>
      <c r="N5" s="4" t="s">
        <v>32</v>
      </c>
      <c r="O5" s="2" t="s">
        <v>54</v>
      </c>
      <c r="P5" s="4" t="s">
        <v>30</v>
      </c>
      <c r="Q5" s="4" t="s">
        <v>31</v>
      </c>
    </row>
    <row r="6" spans="1:17" ht="24" customHeight="1">
      <c r="A6" s="16">
        <v>1</v>
      </c>
      <c r="B6" s="16">
        <v>1251784455</v>
      </c>
      <c r="C6" s="18" t="s">
        <v>89</v>
      </c>
      <c r="D6" s="27" t="s">
        <v>90</v>
      </c>
      <c r="E6" s="27" t="s">
        <v>66</v>
      </c>
      <c r="F6" s="16" t="s">
        <v>91</v>
      </c>
      <c r="G6" s="16" t="s">
        <v>14</v>
      </c>
      <c r="H6" s="16" t="s">
        <v>11</v>
      </c>
      <c r="I6" s="16" t="s">
        <v>12</v>
      </c>
      <c r="J6" s="16" t="s">
        <v>88</v>
      </c>
      <c r="K6" s="11" t="s">
        <v>48</v>
      </c>
      <c r="L6" s="16" t="s">
        <v>80</v>
      </c>
      <c r="M6" s="26">
        <v>1610</v>
      </c>
      <c r="N6" s="24"/>
      <c r="O6" s="3"/>
      <c r="P6" s="3"/>
      <c r="Q6" s="3"/>
    </row>
    <row r="7" spans="1:17" ht="24" customHeight="1">
      <c r="A7" s="16">
        <v>2</v>
      </c>
      <c r="B7" s="16">
        <v>1247027984</v>
      </c>
      <c r="C7" s="27" t="s">
        <v>95</v>
      </c>
      <c r="D7" s="27" t="s">
        <v>96</v>
      </c>
      <c r="E7" s="27" t="s">
        <v>97</v>
      </c>
      <c r="F7" s="16" t="s">
        <v>98</v>
      </c>
      <c r="G7" s="16" t="s">
        <v>10</v>
      </c>
      <c r="H7" s="16" t="s">
        <v>11</v>
      </c>
      <c r="I7" s="16" t="s">
        <v>12</v>
      </c>
      <c r="J7" s="16" t="s">
        <v>99</v>
      </c>
      <c r="K7" s="11" t="s">
        <v>48</v>
      </c>
      <c r="L7" s="16" t="s">
        <v>80</v>
      </c>
      <c r="M7" s="26">
        <v>1600</v>
      </c>
      <c r="N7" s="24"/>
      <c r="O7" s="3"/>
      <c r="P7" s="3"/>
      <c r="Q7" s="3"/>
    </row>
    <row r="8" spans="1:17" ht="24" customHeight="1">
      <c r="A8" s="16">
        <v>3</v>
      </c>
      <c r="B8" s="11">
        <v>1248687281</v>
      </c>
      <c r="C8" s="17" t="s">
        <v>154</v>
      </c>
      <c r="D8" s="28" t="str">
        <f>IF(OR(UPPER(LEFT(C8,1))="Y",UPPER(LEFT(C8,2))="H ",UPPER(LEFT(C8,2))="H'"),TRIM(LEFT(C8,2)),LEFT(C8,FIND("*",SUBSTITUTE(C8," ","*",LEN(C8)-LEN(SUBSTITUTE(C8," ",""))))-1))</f>
        <v>Nguyễn Văn</v>
      </c>
      <c r="E8" s="28" t="str">
        <f>RIGHT(C8,LEN(C8)-LEN(D8)-1)</f>
        <v>Hiếu</v>
      </c>
      <c r="F8" s="12">
        <v>37019</v>
      </c>
      <c r="G8" s="11" t="s">
        <v>10</v>
      </c>
      <c r="H8" s="11" t="s">
        <v>11</v>
      </c>
      <c r="I8" s="11" t="s">
        <v>74</v>
      </c>
      <c r="J8" s="11" t="s">
        <v>162</v>
      </c>
      <c r="K8" s="11" t="s">
        <v>55</v>
      </c>
      <c r="L8" s="11" t="s">
        <v>80</v>
      </c>
      <c r="M8" s="11">
        <v>1660</v>
      </c>
      <c r="N8" s="24"/>
      <c r="O8" s="3"/>
      <c r="P8" s="3"/>
      <c r="Q8" s="3"/>
    </row>
    <row r="9" spans="1:17" ht="24" customHeight="1">
      <c r="A9" s="16">
        <v>4</v>
      </c>
      <c r="B9" s="26">
        <v>1245982246</v>
      </c>
      <c r="C9" s="18" t="s">
        <v>165</v>
      </c>
      <c r="D9" s="28" t="str">
        <f>IF(OR(UPPER(LEFT(C9,1))="Y",UPPER(LEFT(C9,2))="H ",UPPER(LEFT(C9,2))="H'"),TRIM(LEFT(C9,2)),LEFT(C9,FIND("*",SUBSTITUTE(C9," ","*",LEN(C9)-LEN(SUBSTITUTE(C9," ",""))))-1))</f>
        <v>Nguyễn Khánh</v>
      </c>
      <c r="E9" s="28" t="str">
        <f>RIGHT(C9,LEN(C9)-LEN(D9)-1)</f>
        <v>Huyền</v>
      </c>
      <c r="F9" s="12">
        <v>36951</v>
      </c>
      <c r="G9" s="26" t="s">
        <v>14</v>
      </c>
      <c r="H9" s="26" t="s">
        <v>11</v>
      </c>
      <c r="I9" s="26" t="s">
        <v>168</v>
      </c>
      <c r="J9" s="26" t="s">
        <v>169</v>
      </c>
      <c r="K9" s="26" t="s">
        <v>61</v>
      </c>
      <c r="L9" s="26" t="s">
        <v>80</v>
      </c>
      <c r="M9" s="26">
        <v>1160</v>
      </c>
      <c r="N9" s="24"/>
      <c r="O9" s="3"/>
      <c r="P9" s="3"/>
      <c r="Q9" s="3"/>
    </row>
    <row r="10" spans="1:17" ht="24" customHeight="1">
      <c r="A10" s="16">
        <v>5</v>
      </c>
      <c r="B10" s="11">
        <v>1225821091</v>
      </c>
      <c r="C10" s="17" t="s">
        <v>84</v>
      </c>
      <c r="D10" s="27" t="s">
        <v>85</v>
      </c>
      <c r="E10" s="27" t="s">
        <v>86</v>
      </c>
      <c r="F10" s="29" t="s">
        <v>87</v>
      </c>
      <c r="G10" s="11" t="s">
        <v>10</v>
      </c>
      <c r="H10" s="11" t="s">
        <v>11</v>
      </c>
      <c r="I10" s="16" t="s">
        <v>12</v>
      </c>
      <c r="J10" s="11" t="s">
        <v>88</v>
      </c>
      <c r="K10" s="11" t="s">
        <v>48</v>
      </c>
      <c r="L10" s="11" t="s">
        <v>80</v>
      </c>
      <c r="M10" s="26">
        <v>1740</v>
      </c>
      <c r="N10" s="24"/>
      <c r="O10" s="3"/>
      <c r="P10" s="3"/>
      <c r="Q10" s="3"/>
    </row>
    <row r="11" spans="1:17" ht="24" customHeight="1">
      <c r="A11" s="16">
        <v>6</v>
      </c>
      <c r="B11" s="20">
        <v>1252421143</v>
      </c>
      <c r="C11" s="21" t="s">
        <v>110</v>
      </c>
      <c r="D11" s="27" t="s">
        <v>111</v>
      </c>
      <c r="E11" s="27" t="s">
        <v>86</v>
      </c>
      <c r="F11" s="22" t="s">
        <v>112</v>
      </c>
      <c r="G11" s="16" t="s">
        <v>10</v>
      </c>
      <c r="H11" s="16" t="s">
        <v>11</v>
      </c>
      <c r="I11" s="16" t="s">
        <v>12</v>
      </c>
      <c r="J11" s="23" t="s">
        <v>99</v>
      </c>
      <c r="K11" s="11" t="s">
        <v>48</v>
      </c>
      <c r="L11" s="11" t="s">
        <v>80</v>
      </c>
      <c r="M11" s="26">
        <v>1370</v>
      </c>
      <c r="N11" s="24"/>
      <c r="O11" s="3"/>
      <c r="P11" s="3"/>
      <c r="Q11" s="3"/>
    </row>
    <row r="12" spans="1:17" ht="24" customHeight="1">
      <c r="A12" s="16">
        <v>7</v>
      </c>
      <c r="B12" s="16">
        <v>114005301</v>
      </c>
      <c r="C12" s="27" t="s">
        <v>92</v>
      </c>
      <c r="D12" s="27" t="s">
        <v>93</v>
      </c>
      <c r="E12" s="27" t="s">
        <v>4</v>
      </c>
      <c r="F12" s="16" t="s">
        <v>94</v>
      </c>
      <c r="G12" s="16" t="s">
        <v>10</v>
      </c>
      <c r="H12" s="16" t="s">
        <v>11</v>
      </c>
      <c r="I12" s="16" t="s">
        <v>12</v>
      </c>
      <c r="J12" s="16" t="s">
        <v>88</v>
      </c>
      <c r="K12" s="11" t="s">
        <v>48</v>
      </c>
      <c r="L12" s="16" t="s">
        <v>80</v>
      </c>
      <c r="M12" s="26">
        <v>1610</v>
      </c>
      <c r="N12" s="24"/>
      <c r="O12" s="3"/>
      <c r="P12" s="3"/>
      <c r="Q12" s="3"/>
    </row>
    <row r="13" spans="1:17" ht="24" customHeight="1">
      <c r="A13" s="16">
        <v>8</v>
      </c>
      <c r="B13" s="11">
        <v>1209679799</v>
      </c>
      <c r="C13" s="17" t="s">
        <v>103</v>
      </c>
      <c r="D13" s="27" t="s">
        <v>104</v>
      </c>
      <c r="E13" s="27" t="s">
        <v>4</v>
      </c>
      <c r="F13" s="29" t="s">
        <v>105</v>
      </c>
      <c r="G13" s="11" t="s">
        <v>10</v>
      </c>
      <c r="H13" s="11" t="s">
        <v>11</v>
      </c>
      <c r="I13" s="16" t="s">
        <v>12</v>
      </c>
      <c r="J13" s="11" t="s">
        <v>88</v>
      </c>
      <c r="K13" s="11" t="s">
        <v>48</v>
      </c>
      <c r="L13" s="11" t="s">
        <v>80</v>
      </c>
      <c r="M13" s="26">
        <v>1550</v>
      </c>
      <c r="N13" s="24"/>
      <c r="O13" s="3"/>
      <c r="P13" s="3"/>
      <c r="Q13" s="3"/>
    </row>
    <row r="14" spans="1:17" ht="24" customHeight="1">
      <c r="A14" s="16">
        <v>9</v>
      </c>
      <c r="B14" s="26">
        <v>1249011177</v>
      </c>
      <c r="C14" s="28" t="s">
        <v>175</v>
      </c>
      <c r="D14" s="28" t="str">
        <f>IF(OR(UPPER(LEFT(C14,1))="Y",UPPER(LEFT(C14,2))="H ",UPPER(LEFT(C14,2))="H'"),TRIM(LEFT(C14,2)),LEFT(C14,FIND("*",SUBSTITUTE(C14," ","*",LEN(C14)-LEN(SUBSTITUTE(C14," ",""))))-1))</f>
        <v>Vũ Thị Minh</v>
      </c>
      <c r="E14" s="28" t="str">
        <f>RIGHT(C14,LEN(C14)-LEN(D14)-1)</f>
        <v>Nguyệt</v>
      </c>
      <c r="F14" s="26" t="s">
        <v>176</v>
      </c>
      <c r="G14" s="26" t="s">
        <v>14</v>
      </c>
      <c r="H14" s="26" t="s">
        <v>11</v>
      </c>
      <c r="I14" s="26" t="s">
        <v>12</v>
      </c>
      <c r="J14" s="26" t="s">
        <v>172</v>
      </c>
      <c r="K14" s="26" t="s">
        <v>65</v>
      </c>
      <c r="L14" s="26" t="s">
        <v>80</v>
      </c>
      <c r="M14" s="26">
        <v>1410</v>
      </c>
      <c r="N14" s="24"/>
      <c r="O14" s="3"/>
      <c r="P14" s="3"/>
      <c r="Q14" s="3"/>
    </row>
    <row r="15" spans="1:17" ht="24" customHeight="1">
      <c r="A15" s="16">
        <v>10</v>
      </c>
      <c r="B15" s="11">
        <v>1247570439</v>
      </c>
      <c r="C15" s="17" t="s">
        <v>155</v>
      </c>
      <c r="D15" s="28" t="str">
        <f>IF(OR(UPPER(LEFT(C15,1))="Y",UPPER(LEFT(C15,2))="H ",UPPER(LEFT(C15,2))="H'"),TRIM(LEFT(C15,2)),LEFT(C15,FIND("*",SUBSTITUTE(C15," ","*",LEN(C15)-LEN(SUBSTITUTE(C15," ",""))))-1))</f>
        <v>Phạm Yến</v>
      </c>
      <c r="E15" s="28" t="str">
        <f>RIGHT(C15,LEN(C15)-LEN(D15)-1)</f>
        <v>Nhi</v>
      </c>
      <c r="F15" s="12">
        <v>36906</v>
      </c>
      <c r="G15" s="11" t="s">
        <v>14</v>
      </c>
      <c r="H15" s="11" t="s">
        <v>11</v>
      </c>
      <c r="I15" s="11" t="s">
        <v>74</v>
      </c>
      <c r="J15" s="11" t="s">
        <v>162</v>
      </c>
      <c r="K15" s="11" t="s">
        <v>55</v>
      </c>
      <c r="L15" s="11" t="s">
        <v>80</v>
      </c>
      <c r="M15" s="11">
        <v>1620</v>
      </c>
      <c r="N15" s="24"/>
      <c r="O15" s="3"/>
      <c r="P15" s="3"/>
      <c r="Q15" s="3"/>
    </row>
    <row r="16" spans="1:17" ht="24" customHeight="1">
      <c r="A16" s="16">
        <v>11</v>
      </c>
      <c r="B16" s="26">
        <v>1249525115</v>
      </c>
      <c r="C16" s="28" t="s">
        <v>166</v>
      </c>
      <c r="D16" s="28" t="str">
        <f>IF(OR(UPPER(LEFT(C16,1))="Y",UPPER(LEFT(C16,2))="H ",UPPER(LEFT(C16,2))="H'"),TRIM(LEFT(C16,2)),LEFT(C16,FIND("*",SUBSTITUTE(C16," ","*",LEN(C16)-LEN(SUBSTITUTE(C16," ",""))))-1))</f>
        <v>Trương Yễn</v>
      </c>
      <c r="E16" s="28" t="str">
        <f>RIGHT(C16,LEN(C16)-LEN(D16)-1)</f>
        <v>Nhi</v>
      </c>
      <c r="F16" s="12" t="s">
        <v>167</v>
      </c>
      <c r="G16" s="26" t="s">
        <v>14</v>
      </c>
      <c r="H16" s="26" t="s">
        <v>11</v>
      </c>
      <c r="I16" s="26" t="s">
        <v>168</v>
      </c>
      <c r="J16" s="26" t="s">
        <v>60</v>
      </c>
      <c r="K16" s="26" t="s">
        <v>61</v>
      </c>
      <c r="L16" s="26" t="s">
        <v>80</v>
      </c>
      <c r="M16" s="26">
        <v>1050</v>
      </c>
      <c r="N16" s="24"/>
      <c r="O16" s="3"/>
      <c r="P16" s="3"/>
      <c r="Q16" s="3"/>
    </row>
    <row r="17" spans="1:17" ht="24" customHeight="1">
      <c r="A17" s="16">
        <v>12</v>
      </c>
      <c r="B17" s="19">
        <v>1250060980</v>
      </c>
      <c r="C17" s="17" t="s">
        <v>100</v>
      </c>
      <c r="D17" s="27" t="s">
        <v>101</v>
      </c>
      <c r="E17" s="27" t="s">
        <v>37</v>
      </c>
      <c r="F17" s="29" t="s">
        <v>102</v>
      </c>
      <c r="G17" s="11" t="s">
        <v>14</v>
      </c>
      <c r="H17" s="11" t="s">
        <v>11</v>
      </c>
      <c r="I17" s="11" t="s">
        <v>12</v>
      </c>
      <c r="J17" s="11" t="s">
        <v>99</v>
      </c>
      <c r="K17" s="11" t="s">
        <v>48</v>
      </c>
      <c r="L17" s="19" t="s">
        <v>80</v>
      </c>
      <c r="M17" s="26">
        <v>1570</v>
      </c>
      <c r="N17" s="24"/>
      <c r="O17" s="3"/>
      <c r="P17" s="3"/>
      <c r="Q17" s="3"/>
    </row>
    <row r="18" spans="1:17" ht="24" customHeight="1">
      <c r="A18" s="16">
        <v>13</v>
      </c>
      <c r="B18" s="26">
        <v>1248331187</v>
      </c>
      <c r="C18" s="28" t="s">
        <v>173</v>
      </c>
      <c r="D18" s="28" t="str">
        <f>IF(OR(UPPER(LEFT(C18,1))="Y",UPPER(LEFT(C18,2))="H ",UPPER(LEFT(C18,2))="H'"),TRIM(LEFT(C18,2)),LEFT(C18,FIND("*",SUBSTITUTE(C18," ","*",LEN(C18)-LEN(SUBSTITUTE(C18," ",""))))-1))</f>
        <v>Nguyễn Thị</v>
      </c>
      <c r="E18" s="28" t="str">
        <f>RIGHT(C18,LEN(C18)-LEN(D18)-1)</f>
        <v>Nhung</v>
      </c>
      <c r="F18" s="26" t="s">
        <v>174</v>
      </c>
      <c r="G18" s="26" t="s">
        <v>14</v>
      </c>
      <c r="H18" s="26" t="s">
        <v>11</v>
      </c>
      <c r="I18" s="26" t="s">
        <v>12</v>
      </c>
      <c r="J18" s="26" t="s">
        <v>172</v>
      </c>
      <c r="K18" s="26" t="s">
        <v>65</v>
      </c>
      <c r="L18" s="26" t="s">
        <v>80</v>
      </c>
      <c r="M18" s="26">
        <v>1190</v>
      </c>
      <c r="N18" s="24"/>
      <c r="O18" s="3"/>
      <c r="P18" s="3"/>
      <c r="Q18" s="3"/>
    </row>
    <row r="19" spans="1:17" ht="24" customHeight="1">
      <c r="A19" s="16">
        <v>14</v>
      </c>
      <c r="B19" s="26">
        <v>1248377321</v>
      </c>
      <c r="C19" s="28" t="s">
        <v>173</v>
      </c>
      <c r="D19" s="28" t="str">
        <f>IF(OR(UPPER(LEFT(C19,1))="Y",UPPER(LEFT(C19,2))="H ",UPPER(LEFT(C19,2))="H'"),TRIM(LEFT(C19,2)),LEFT(C19,FIND("*",SUBSTITUTE(C19," ","*",LEN(C19)-LEN(SUBSTITUTE(C19," ",""))))-1))</f>
        <v>Nguyễn Thị</v>
      </c>
      <c r="E19" s="28" t="str">
        <f>RIGHT(C19,LEN(C19)-LEN(D19)-1)</f>
        <v>Nhung</v>
      </c>
      <c r="F19" s="26" t="s">
        <v>177</v>
      </c>
      <c r="G19" s="26" t="s">
        <v>14</v>
      </c>
      <c r="H19" s="26" t="s">
        <v>11</v>
      </c>
      <c r="I19" s="26" t="s">
        <v>12</v>
      </c>
      <c r="J19" s="26" t="s">
        <v>172</v>
      </c>
      <c r="K19" s="26" t="s">
        <v>65</v>
      </c>
      <c r="L19" s="26" t="s">
        <v>80</v>
      </c>
      <c r="M19" s="26">
        <v>1080</v>
      </c>
      <c r="N19" s="24"/>
      <c r="O19" s="3"/>
      <c r="P19" s="3"/>
      <c r="Q19" s="3"/>
    </row>
    <row r="20" spans="1:17" s="15" customFormat="1" ht="24" customHeight="1">
      <c r="A20" s="16">
        <v>15</v>
      </c>
      <c r="B20" s="11">
        <v>1251010901</v>
      </c>
      <c r="C20" s="17" t="s">
        <v>156</v>
      </c>
      <c r="D20" s="28" t="str">
        <f>IF(OR(UPPER(LEFT(C20,1))="Y",UPPER(LEFT(C20,2))="H ",UPPER(LEFT(C20,2))="H'"),TRIM(LEFT(C20,2)),LEFT(C20,FIND("*",SUBSTITUTE(C20," ","*",LEN(C20)-LEN(SUBSTITUTE(C20," ",""))))-1))</f>
        <v>Đỗ Thị Hồng</v>
      </c>
      <c r="E20" s="28" t="str">
        <f>RIGHT(C20,LEN(C20)-LEN(D20)-1)</f>
        <v>Nhung</v>
      </c>
      <c r="F20" s="12">
        <v>36960</v>
      </c>
      <c r="G20" s="11" t="s">
        <v>14</v>
      </c>
      <c r="H20" s="11" t="s">
        <v>11</v>
      </c>
      <c r="I20" s="11" t="s">
        <v>74</v>
      </c>
      <c r="J20" s="11" t="s">
        <v>162</v>
      </c>
      <c r="K20" s="11" t="s">
        <v>55</v>
      </c>
      <c r="L20" s="11" t="s">
        <v>80</v>
      </c>
      <c r="M20" s="11">
        <v>1440</v>
      </c>
      <c r="N20" s="24"/>
      <c r="O20" s="3"/>
      <c r="P20" s="3"/>
      <c r="Q20" s="3"/>
    </row>
    <row r="21" spans="1:17" ht="24" customHeight="1">
      <c r="A21" s="16">
        <v>16</v>
      </c>
      <c r="B21" s="11">
        <v>1210020591</v>
      </c>
      <c r="C21" s="17" t="s">
        <v>157</v>
      </c>
      <c r="D21" s="28" t="str">
        <f>IF(OR(UPPER(LEFT(C21,1))="Y",UPPER(LEFT(C21,2))="H ",UPPER(LEFT(C21,2))="H'"),TRIM(LEFT(C21,2)),LEFT(C21,FIND("*",SUBSTITUTE(C21," ","*",LEN(C21)-LEN(SUBSTITUTE(C21," ",""))))-1))</f>
        <v>Nguyễn Thị Diễm</v>
      </c>
      <c r="E21" s="28" t="str">
        <f>RIGHT(C21,LEN(C21)-LEN(D21)-1)</f>
        <v>Quỳnh</v>
      </c>
      <c r="F21" s="12">
        <v>36873</v>
      </c>
      <c r="G21" s="11" t="s">
        <v>14</v>
      </c>
      <c r="H21" s="11" t="s">
        <v>11</v>
      </c>
      <c r="I21" s="11" t="s">
        <v>74</v>
      </c>
      <c r="J21" s="11" t="s">
        <v>162</v>
      </c>
      <c r="K21" s="11" t="s">
        <v>55</v>
      </c>
      <c r="L21" s="11" t="s">
        <v>80</v>
      </c>
      <c r="M21" s="11">
        <v>1320</v>
      </c>
      <c r="N21" s="24"/>
      <c r="O21" s="3"/>
      <c r="P21" s="3"/>
      <c r="Q21" s="3"/>
    </row>
    <row r="22" spans="1:17" ht="24" customHeight="1">
      <c r="A22" s="16">
        <v>17</v>
      </c>
      <c r="B22" s="20">
        <v>1253312251</v>
      </c>
      <c r="C22" s="21" t="s">
        <v>117</v>
      </c>
      <c r="D22" s="27" t="s">
        <v>118</v>
      </c>
      <c r="E22" s="27" t="s">
        <v>119</v>
      </c>
      <c r="F22" s="22" t="s">
        <v>120</v>
      </c>
      <c r="G22" s="16" t="s">
        <v>10</v>
      </c>
      <c r="H22" s="16" t="s">
        <v>11</v>
      </c>
      <c r="I22" s="16" t="s">
        <v>121</v>
      </c>
      <c r="J22" s="23" t="s">
        <v>88</v>
      </c>
      <c r="K22" s="11" t="s">
        <v>48</v>
      </c>
      <c r="L22" s="11" t="s">
        <v>80</v>
      </c>
      <c r="M22" s="26">
        <v>1270</v>
      </c>
      <c r="N22" s="24"/>
      <c r="O22" s="3"/>
      <c r="P22" s="3"/>
      <c r="Q22" s="3"/>
    </row>
    <row r="23" spans="1:17" ht="24" customHeight="1">
      <c r="A23" s="16">
        <v>18</v>
      </c>
      <c r="B23" s="26">
        <v>1249007600</v>
      </c>
      <c r="C23" s="28" t="s">
        <v>170</v>
      </c>
      <c r="D23" s="28" t="str">
        <f>IF(OR(UPPER(LEFT(C23,1))="Y",UPPER(LEFT(C23,2))="H ",UPPER(LEFT(C23,2))="H'"),TRIM(LEFT(C23,2)),LEFT(C23,FIND("*",SUBSTITUTE(C23," ","*",LEN(C23)-LEN(SUBSTITUTE(C23," ",""))))-1))</f>
        <v>Nguyễn Thị</v>
      </c>
      <c r="E23" s="28" t="str">
        <f>RIGHT(C23,LEN(C23)-LEN(D23)-1)</f>
        <v>Thương</v>
      </c>
      <c r="F23" s="26" t="s">
        <v>171</v>
      </c>
      <c r="G23" s="26" t="s">
        <v>14</v>
      </c>
      <c r="H23" s="26" t="s">
        <v>11</v>
      </c>
      <c r="I23" s="26" t="s">
        <v>12</v>
      </c>
      <c r="J23" s="26" t="s">
        <v>172</v>
      </c>
      <c r="K23" s="26" t="s">
        <v>65</v>
      </c>
      <c r="L23" s="26" t="s">
        <v>80</v>
      </c>
      <c r="M23" s="26">
        <v>1450</v>
      </c>
      <c r="N23" s="24"/>
      <c r="O23" s="3"/>
      <c r="P23" s="3"/>
      <c r="Q23" s="3"/>
    </row>
    <row r="24" spans="1:17" ht="24" customHeight="1">
      <c r="A24" s="16">
        <v>19</v>
      </c>
      <c r="B24" s="16">
        <v>1248242173</v>
      </c>
      <c r="C24" s="27" t="s">
        <v>106</v>
      </c>
      <c r="D24" s="27" t="s">
        <v>107</v>
      </c>
      <c r="E24" s="27" t="s">
        <v>108</v>
      </c>
      <c r="F24" s="16" t="s">
        <v>109</v>
      </c>
      <c r="G24" s="16" t="s">
        <v>14</v>
      </c>
      <c r="H24" s="16" t="s">
        <v>11</v>
      </c>
      <c r="I24" s="16" t="s">
        <v>12</v>
      </c>
      <c r="J24" s="16" t="s">
        <v>99</v>
      </c>
      <c r="K24" s="11" t="s">
        <v>48</v>
      </c>
      <c r="L24" s="16" t="s">
        <v>80</v>
      </c>
      <c r="M24" s="26">
        <v>1380</v>
      </c>
      <c r="N24" s="24"/>
      <c r="O24" s="3"/>
      <c r="P24" s="3"/>
      <c r="Q24" s="3"/>
    </row>
    <row r="25" spans="1:17" ht="24" customHeight="1">
      <c r="A25" s="16">
        <v>20</v>
      </c>
      <c r="B25" s="16">
        <v>1253343234</v>
      </c>
      <c r="C25" s="27" t="s">
        <v>113</v>
      </c>
      <c r="D25" s="27" t="s">
        <v>114</v>
      </c>
      <c r="E25" s="27" t="s">
        <v>108</v>
      </c>
      <c r="F25" s="16" t="s">
        <v>115</v>
      </c>
      <c r="G25" s="16" t="s">
        <v>14</v>
      </c>
      <c r="H25" s="16" t="s">
        <v>11</v>
      </c>
      <c r="I25" s="16" t="s">
        <v>116</v>
      </c>
      <c r="J25" s="16" t="s">
        <v>88</v>
      </c>
      <c r="K25" s="11" t="s">
        <v>48</v>
      </c>
      <c r="L25" s="16" t="s">
        <v>80</v>
      </c>
      <c r="M25" s="26">
        <v>1320</v>
      </c>
      <c r="N25" s="24"/>
      <c r="O25" s="3"/>
      <c r="P25" s="3"/>
      <c r="Q25" s="3"/>
    </row>
    <row r="26" spans="1:17" ht="24" customHeight="1">
      <c r="A26" s="16">
        <v>21</v>
      </c>
      <c r="B26" s="11">
        <v>1248236420</v>
      </c>
      <c r="C26" s="17" t="s">
        <v>159</v>
      </c>
      <c r="D26" s="28" t="str">
        <f>IF(OR(UPPER(LEFT(C26,1))="Y",UPPER(LEFT(C26,2))="H ",UPPER(LEFT(C26,2))="H'"),TRIM(LEFT(C26,2)),LEFT(C26,FIND("*",SUBSTITUTE(C26," ","*",LEN(C26)-LEN(SUBSTITUTE(C26," ",""))))-1))</f>
        <v>Trần Thị Hồng</v>
      </c>
      <c r="E26" s="28" t="str">
        <f>RIGHT(C26,LEN(C26)-LEN(D26)-1)</f>
        <v>Anh</v>
      </c>
      <c r="F26" s="12">
        <v>36859</v>
      </c>
      <c r="G26" s="11" t="s">
        <v>14</v>
      </c>
      <c r="H26" s="11" t="s">
        <v>11</v>
      </c>
      <c r="I26" s="11" t="s">
        <v>74</v>
      </c>
      <c r="J26" s="11" t="s">
        <v>163</v>
      </c>
      <c r="K26" s="11" t="s">
        <v>55</v>
      </c>
      <c r="L26" s="11" t="s">
        <v>80</v>
      </c>
      <c r="M26" s="11">
        <v>1290</v>
      </c>
      <c r="N26" s="24"/>
      <c r="O26" s="3"/>
      <c r="P26" s="3"/>
      <c r="Q26" s="3"/>
    </row>
    <row r="27" spans="1:17" ht="24" customHeight="1">
      <c r="A27" s="16">
        <v>22</v>
      </c>
      <c r="B27" s="27">
        <v>1250073109</v>
      </c>
      <c r="C27" s="27" t="s">
        <v>124</v>
      </c>
      <c r="D27" s="27" t="s">
        <v>125</v>
      </c>
      <c r="E27" s="27" t="s">
        <v>66</v>
      </c>
      <c r="F27" s="16" t="s">
        <v>126</v>
      </c>
      <c r="G27" s="16" t="s">
        <v>10</v>
      </c>
      <c r="H27" s="16" t="s">
        <v>11</v>
      </c>
      <c r="I27" s="16" t="s">
        <v>12</v>
      </c>
      <c r="J27" s="30" t="s">
        <v>127</v>
      </c>
      <c r="K27" s="30" t="s">
        <v>48</v>
      </c>
      <c r="L27" s="16" t="s">
        <v>80</v>
      </c>
      <c r="M27" s="16">
        <v>1270</v>
      </c>
      <c r="N27" s="13"/>
      <c r="O27" s="14"/>
      <c r="P27" s="14"/>
      <c r="Q27" s="14"/>
    </row>
    <row r="28" spans="1:17" ht="24" customHeight="1">
      <c r="A28" s="16">
        <v>23</v>
      </c>
      <c r="B28" s="26">
        <v>1250298057</v>
      </c>
      <c r="C28" s="28" t="s">
        <v>128</v>
      </c>
      <c r="D28" s="28" t="s">
        <v>129</v>
      </c>
      <c r="E28" s="28" t="s">
        <v>130</v>
      </c>
      <c r="F28" s="26" t="s">
        <v>131</v>
      </c>
      <c r="G28" s="26" t="s">
        <v>10</v>
      </c>
      <c r="H28" s="26" t="s">
        <v>11</v>
      </c>
      <c r="I28" s="26" t="s">
        <v>12</v>
      </c>
      <c r="J28" s="26" t="s">
        <v>122</v>
      </c>
      <c r="K28" s="26" t="s">
        <v>48</v>
      </c>
      <c r="L28" s="26" t="s">
        <v>80</v>
      </c>
      <c r="M28" s="26">
        <v>1260</v>
      </c>
      <c r="N28" s="24"/>
      <c r="O28" s="3"/>
      <c r="P28" s="3"/>
      <c r="Q28" s="3"/>
    </row>
    <row r="29" spans="1:17" ht="24" customHeight="1">
      <c r="A29" s="16">
        <v>24</v>
      </c>
      <c r="B29" s="26">
        <v>1250959362</v>
      </c>
      <c r="C29" s="28" t="s">
        <v>143</v>
      </c>
      <c r="D29" s="28" t="s">
        <v>144</v>
      </c>
      <c r="E29" s="28" t="s">
        <v>22</v>
      </c>
      <c r="F29" s="26" t="s">
        <v>145</v>
      </c>
      <c r="G29" s="26" t="s">
        <v>10</v>
      </c>
      <c r="H29" s="26" t="s">
        <v>11</v>
      </c>
      <c r="I29" s="26" t="s">
        <v>123</v>
      </c>
      <c r="J29" s="26" t="s">
        <v>146</v>
      </c>
      <c r="K29" s="26" t="s">
        <v>48</v>
      </c>
      <c r="L29" s="26" t="s">
        <v>80</v>
      </c>
      <c r="M29" s="26">
        <v>1130</v>
      </c>
      <c r="N29" s="24"/>
      <c r="O29" s="3"/>
      <c r="P29" s="3"/>
      <c r="Q29" s="3"/>
    </row>
    <row r="30" spans="1:17" ht="24" customHeight="1">
      <c r="A30" s="16">
        <v>25</v>
      </c>
      <c r="B30" s="26">
        <v>1243363905</v>
      </c>
      <c r="C30" s="28" t="s">
        <v>49</v>
      </c>
      <c r="D30" s="28" t="s">
        <v>34</v>
      </c>
      <c r="E30" s="28" t="s">
        <v>35</v>
      </c>
      <c r="F30" s="26" t="s">
        <v>40</v>
      </c>
      <c r="G30" s="26" t="s">
        <v>10</v>
      </c>
      <c r="H30" s="26" t="s">
        <v>11</v>
      </c>
      <c r="I30" s="26" t="s">
        <v>12</v>
      </c>
      <c r="J30" s="26" t="s">
        <v>122</v>
      </c>
      <c r="K30" s="26" t="s">
        <v>48</v>
      </c>
      <c r="L30" s="26" t="s">
        <v>80</v>
      </c>
      <c r="M30" s="26">
        <v>1290</v>
      </c>
      <c r="N30" s="24"/>
      <c r="O30" s="3"/>
      <c r="P30" s="3"/>
      <c r="Q30" s="3"/>
    </row>
    <row r="31" spans="1:17" ht="24" customHeight="1">
      <c r="A31" s="16">
        <v>26</v>
      </c>
      <c r="B31" s="16">
        <v>1253304222</v>
      </c>
      <c r="C31" s="27" t="s">
        <v>50</v>
      </c>
      <c r="D31" s="27" t="s">
        <v>36</v>
      </c>
      <c r="E31" s="27" t="s">
        <v>21</v>
      </c>
      <c r="F31" s="16" t="s">
        <v>39</v>
      </c>
      <c r="G31" s="16" t="s">
        <v>14</v>
      </c>
      <c r="H31" s="16" t="s">
        <v>11</v>
      </c>
      <c r="I31" s="16" t="s">
        <v>12</v>
      </c>
      <c r="J31" s="16" t="s">
        <v>122</v>
      </c>
      <c r="K31" s="11" t="s">
        <v>48</v>
      </c>
      <c r="L31" s="16" t="s">
        <v>80</v>
      </c>
      <c r="M31" s="26">
        <v>1340</v>
      </c>
      <c r="N31" s="24"/>
      <c r="O31" s="3"/>
      <c r="P31" s="3"/>
      <c r="Q31" s="3"/>
    </row>
    <row r="32" spans="1:17" ht="24" customHeight="1">
      <c r="A32" s="16">
        <v>27</v>
      </c>
      <c r="B32" s="26">
        <v>1247875298</v>
      </c>
      <c r="C32" s="28" t="s">
        <v>63</v>
      </c>
      <c r="D32" s="31" t="str">
        <f>IF(OR(UPPER(LEFT(C32,1))="Y",UPPER(LEFT(C32,2))="H ",UPPER(LEFT(C32,2))="H'"),TRIM(LEFT(C32,2)),LEFT(C32,FIND("*",SUBSTITUTE(C32," ","*",LEN(C32)-LEN(SUBSTITUTE(C32," ",""))))-1))</f>
        <v>Phạm Thị</v>
      </c>
      <c r="E32" s="31" t="str">
        <f>RIGHT(C32,LEN(C32)-LEN(D32)-1)</f>
        <v>Huệ</v>
      </c>
      <c r="F32" s="26" t="s">
        <v>184</v>
      </c>
      <c r="G32" s="26" t="s">
        <v>14</v>
      </c>
      <c r="H32" s="26" t="s">
        <v>11</v>
      </c>
      <c r="I32" s="26" t="s">
        <v>12</v>
      </c>
      <c r="J32" s="26" t="s">
        <v>44</v>
      </c>
      <c r="K32" s="26" t="s">
        <v>65</v>
      </c>
      <c r="L32" s="26" t="s">
        <v>80</v>
      </c>
      <c r="M32" s="26">
        <v>1330</v>
      </c>
      <c r="N32" s="24"/>
      <c r="O32" s="3"/>
      <c r="P32" s="3"/>
      <c r="Q32" s="3"/>
    </row>
    <row r="33" spans="1:17" ht="24" customHeight="1">
      <c r="A33" s="16">
        <v>28</v>
      </c>
      <c r="B33" s="11">
        <v>1241657663</v>
      </c>
      <c r="C33" s="17" t="s">
        <v>161</v>
      </c>
      <c r="D33" s="31" t="str">
        <f>IF(OR(UPPER(LEFT(C33,1))="Y",UPPER(LEFT(C33,2))="H ",UPPER(LEFT(C33,2))="H'"),TRIM(LEFT(C33,2)),LEFT(C33,FIND("*",SUBSTITUTE(C33," ","*",LEN(C33)-LEN(SUBSTITUTE(C33," ",""))))-1))</f>
        <v>Trần Hoài</v>
      </c>
      <c r="E33" s="31" t="str">
        <f>RIGHT(C33,LEN(C33)-LEN(D33)-1)</f>
        <v>Hương</v>
      </c>
      <c r="F33" s="12">
        <v>36826</v>
      </c>
      <c r="G33" s="11" t="s">
        <v>14</v>
      </c>
      <c r="H33" s="11" t="s">
        <v>11</v>
      </c>
      <c r="I33" s="11" t="s">
        <v>74</v>
      </c>
      <c r="J33" s="11" t="s">
        <v>163</v>
      </c>
      <c r="K33" s="11" t="s">
        <v>55</v>
      </c>
      <c r="L33" s="11" t="s">
        <v>80</v>
      </c>
      <c r="M33" s="11">
        <v>1210</v>
      </c>
      <c r="N33" s="24"/>
      <c r="O33" s="3"/>
      <c r="P33" s="3"/>
      <c r="Q33" s="3"/>
    </row>
    <row r="34" spans="1:17" ht="24" customHeight="1">
      <c r="A34" s="16">
        <v>29</v>
      </c>
      <c r="B34" s="26">
        <v>1222252988</v>
      </c>
      <c r="C34" s="28" t="s">
        <v>132</v>
      </c>
      <c r="D34" s="32" t="s">
        <v>133</v>
      </c>
      <c r="E34" s="32" t="s">
        <v>134</v>
      </c>
      <c r="F34" s="26" t="s">
        <v>135</v>
      </c>
      <c r="G34" s="26" t="s">
        <v>10</v>
      </c>
      <c r="H34" s="26" t="s">
        <v>11</v>
      </c>
      <c r="I34" s="26" t="s">
        <v>136</v>
      </c>
      <c r="J34" s="26" t="s">
        <v>137</v>
      </c>
      <c r="K34" s="26" t="s">
        <v>48</v>
      </c>
      <c r="L34" s="26" t="s">
        <v>80</v>
      </c>
      <c r="M34" s="26">
        <v>1240</v>
      </c>
      <c r="N34" s="24"/>
      <c r="O34" s="3"/>
      <c r="P34" s="3"/>
      <c r="Q34" s="3"/>
    </row>
    <row r="35" spans="1:17" ht="24" customHeight="1">
      <c r="A35" s="16">
        <v>30</v>
      </c>
      <c r="B35" s="16">
        <v>1225669747</v>
      </c>
      <c r="C35" s="27" t="s">
        <v>51</v>
      </c>
      <c r="D35" s="33" t="s">
        <v>33</v>
      </c>
      <c r="E35" s="33" t="s">
        <v>4</v>
      </c>
      <c r="F35" s="16" t="s">
        <v>41</v>
      </c>
      <c r="G35" s="16" t="s">
        <v>10</v>
      </c>
      <c r="H35" s="16" t="s">
        <v>11</v>
      </c>
      <c r="I35" s="16" t="s">
        <v>123</v>
      </c>
      <c r="J35" s="16" t="s">
        <v>122</v>
      </c>
      <c r="K35" s="11" t="s">
        <v>48</v>
      </c>
      <c r="L35" s="16" t="s">
        <v>80</v>
      </c>
      <c r="M35" s="26">
        <v>1300</v>
      </c>
      <c r="N35" s="24"/>
      <c r="O35" s="3"/>
      <c r="P35" s="3"/>
      <c r="Q35" s="3"/>
    </row>
    <row r="36" spans="1:17" ht="24" customHeight="1">
      <c r="A36" s="16">
        <v>31</v>
      </c>
      <c r="B36" s="11">
        <v>1247232913</v>
      </c>
      <c r="C36" s="17" t="s">
        <v>160</v>
      </c>
      <c r="D36" s="31" t="str">
        <f>IF(OR(UPPER(LEFT(C36,1))="Y",UPPER(LEFT(C36,2))="H ",UPPER(LEFT(C36,2))="H'"),TRIM(LEFT(C36,2)),LEFT(C36,FIND("*",SUBSTITUTE(C36," ","*",LEN(C36)-LEN(SUBSTITUTE(C36," ",""))))-1))</f>
        <v>Nguyễn Phạm Thu</v>
      </c>
      <c r="E36" s="31" t="str">
        <f>RIGHT(C36,LEN(C36)-LEN(D36)-1)</f>
        <v>Ngân</v>
      </c>
      <c r="F36" s="12">
        <v>36747</v>
      </c>
      <c r="G36" s="11" t="s">
        <v>14</v>
      </c>
      <c r="H36" s="11" t="s">
        <v>11</v>
      </c>
      <c r="I36" s="11" t="s">
        <v>74</v>
      </c>
      <c r="J36" s="11" t="s">
        <v>164</v>
      </c>
      <c r="K36" s="11" t="s">
        <v>55</v>
      </c>
      <c r="L36" s="11" t="s">
        <v>80</v>
      </c>
      <c r="M36" s="11">
        <v>1270</v>
      </c>
      <c r="N36" s="24"/>
      <c r="O36" s="3"/>
      <c r="P36" s="3"/>
      <c r="Q36" s="3"/>
    </row>
    <row r="37" spans="1:17" ht="24" customHeight="1">
      <c r="A37" s="16">
        <v>32</v>
      </c>
      <c r="B37" s="16">
        <v>1248568261</v>
      </c>
      <c r="C37" s="27" t="s">
        <v>52</v>
      </c>
      <c r="D37" s="33" t="s">
        <v>5</v>
      </c>
      <c r="E37" s="33" t="s">
        <v>37</v>
      </c>
      <c r="F37" s="16" t="s">
        <v>42</v>
      </c>
      <c r="G37" s="16" t="s">
        <v>14</v>
      </c>
      <c r="H37" s="16" t="s">
        <v>11</v>
      </c>
      <c r="I37" s="16" t="s">
        <v>12</v>
      </c>
      <c r="J37" s="16" t="s">
        <v>122</v>
      </c>
      <c r="K37" s="11" t="s">
        <v>48</v>
      </c>
      <c r="L37" s="16" t="s">
        <v>80</v>
      </c>
      <c r="M37" s="26">
        <v>1740</v>
      </c>
      <c r="N37" s="24"/>
      <c r="O37" s="3"/>
      <c r="P37" s="3"/>
      <c r="Q37" s="3"/>
    </row>
    <row r="38" spans="1:17" ht="24" customHeight="1">
      <c r="A38" s="16">
        <v>33</v>
      </c>
      <c r="B38" s="26">
        <v>1250630023</v>
      </c>
      <c r="C38" s="18" t="s">
        <v>56</v>
      </c>
      <c r="D38" s="31" t="str">
        <f>IF(OR(UPPER(LEFT(C38,1))="Y",UPPER(LEFT(C38,2))="H ",UPPER(LEFT(C38,2))="H'"),TRIM(LEFT(C38,2)),LEFT(C38,FIND("*",SUBSTITUTE(C38," ","*",LEN(C38)-LEN(SUBSTITUTE(C38," ",""))))-1))</f>
        <v>Hoàng Hà</v>
      </c>
      <c r="E38" s="31" t="str">
        <f>RIGHT(C38,LEN(C38)-LEN(D38)-1)</f>
        <v>Nhi</v>
      </c>
      <c r="F38" s="26" t="s">
        <v>58</v>
      </c>
      <c r="G38" s="26" t="s">
        <v>14</v>
      </c>
      <c r="H38" s="26" t="s">
        <v>11</v>
      </c>
      <c r="I38" s="26" t="s">
        <v>168</v>
      </c>
      <c r="J38" s="26" t="s">
        <v>44</v>
      </c>
      <c r="K38" s="26" t="s">
        <v>61</v>
      </c>
      <c r="L38" s="26" t="s">
        <v>80</v>
      </c>
      <c r="M38" s="26">
        <v>1170</v>
      </c>
      <c r="N38" s="24"/>
      <c r="O38" s="3"/>
      <c r="P38" s="3"/>
      <c r="Q38" s="3"/>
    </row>
    <row r="39" spans="1:17" ht="24" customHeight="1">
      <c r="A39" s="16">
        <v>34</v>
      </c>
      <c r="B39" s="26">
        <v>1224782881</v>
      </c>
      <c r="C39" s="28" t="s">
        <v>62</v>
      </c>
      <c r="D39" s="31" t="str">
        <f>IF(OR(UPPER(LEFT(C39,1))="Y",UPPER(LEFT(C39,2))="H ",UPPER(LEFT(C39,2))="H'"),TRIM(LEFT(C39,2)),LEFT(C39,FIND("*",SUBSTITUTE(C39," ","*",LEN(C39)-LEN(SUBSTITUTE(C39," ",""))))-1))</f>
        <v>Phạm Thị Hồng</v>
      </c>
      <c r="E39" s="31" t="str">
        <f>RIGHT(C39,LEN(C39)-LEN(D39)-1)</f>
        <v>Nhung</v>
      </c>
      <c r="F39" s="26" t="s">
        <v>180</v>
      </c>
      <c r="G39" s="26" t="s">
        <v>14</v>
      </c>
      <c r="H39" s="26" t="s">
        <v>11</v>
      </c>
      <c r="I39" s="26" t="s">
        <v>12</v>
      </c>
      <c r="J39" s="26" t="s">
        <v>44</v>
      </c>
      <c r="K39" s="26" t="s">
        <v>65</v>
      </c>
      <c r="L39" s="26" t="s">
        <v>80</v>
      </c>
      <c r="M39" s="26">
        <v>1100</v>
      </c>
      <c r="N39" s="24"/>
      <c r="O39" s="3"/>
      <c r="P39" s="3"/>
      <c r="Q39" s="3"/>
    </row>
    <row r="40" spans="1:17" ht="24" customHeight="1">
      <c r="A40" s="16">
        <v>35</v>
      </c>
      <c r="B40" s="26">
        <v>1250599674</v>
      </c>
      <c r="C40" s="28" t="s">
        <v>138</v>
      </c>
      <c r="D40" s="32" t="s">
        <v>139</v>
      </c>
      <c r="E40" s="32" t="s">
        <v>140</v>
      </c>
      <c r="F40" s="26" t="s">
        <v>141</v>
      </c>
      <c r="G40" s="26" t="s">
        <v>10</v>
      </c>
      <c r="H40" s="26" t="s">
        <v>11</v>
      </c>
      <c r="I40" s="26" t="s">
        <v>12</v>
      </c>
      <c r="J40" s="26" t="s">
        <v>122</v>
      </c>
      <c r="K40" s="26" t="s">
        <v>48</v>
      </c>
      <c r="L40" s="26" t="s">
        <v>80</v>
      </c>
      <c r="M40" s="26">
        <v>1140</v>
      </c>
      <c r="N40" s="24"/>
      <c r="O40" s="3"/>
      <c r="P40" s="3"/>
      <c r="Q40" s="3"/>
    </row>
    <row r="41" spans="1:17" ht="24" customHeight="1">
      <c r="A41" s="16">
        <v>36</v>
      </c>
      <c r="B41" s="26">
        <v>1246613385</v>
      </c>
      <c r="C41" s="28" t="s">
        <v>178</v>
      </c>
      <c r="D41" s="31" t="str">
        <f>IF(OR(UPPER(LEFT(C41,1))="Y",UPPER(LEFT(C41,2))="H ",UPPER(LEFT(C41,2))="H'"),TRIM(LEFT(C41,2)),LEFT(C41,FIND("*",SUBSTITUTE(C41," ","*",LEN(C41)-LEN(SUBSTITUTE(C41," ",""))))-1))</f>
        <v>Trịnh Thị Thu</v>
      </c>
      <c r="E41" s="31" t="str">
        <f>RIGHT(C41,LEN(C41)-LEN(D41)-1)</f>
        <v>Phương</v>
      </c>
      <c r="F41" s="26" t="s">
        <v>179</v>
      </c>
      <c r="G41" s="26" t="s">
        <v>14</v>
      </c>
      <c r="H41" s="26" t="s">
        <v>11</v>
      </c>
      <c r="I41" s="26" t="s">
        <v>12</v>
      </c>
      <c r="J41" s="26" t="s">
        <v>44</v>
      </c>
      <c r="K41" s="26" t="s">
        <v>65</v>
      </c>
      <c r="L41" s="26" t="s">
        <v>80</v>
      </c>
      <c r="M41" s="26">
        <v>1510</v>
      </c>
      <c r="N41" s="24"/>
      <c r="O41" s="3"/>
      <c r="P41" s="3"/>
      <c r="Q41" s="3"/>
    </row>
    <row r="42" spans="1:17" ht="24" customHeight="1">
      <c r="A42" s="16">
        <v>37</v>
      </c>
      <c r="B42" s="26">
        <v>1226615931</v>
      </c>
      <c r="C42" s="28" t="s">
        <v>64</v>
      </c>
      <c r="D42" s="31" t="str">
        <f>IF(OR(UPPER(LEFT(C42,1))="Y",UPPER(LEFT(C42,2))="H ",UPPER(LEFT(C42,2))="H'"),TRIM(LEFT(C42,2)),LEFT(C42,FIND("*",SUBSTITUTE(C42," ","*",LEN(C42)-LEN(SUBSTITUTE(C42," ",""))))-1))</f>
        <v>Vũ Trung</v>
      </c>
      <c r="E42" s="31" t="str">
        <f>RIGHT(C42,LEN(C42)-LEN(D42)-1)</f>
        <v>Thành</v>
      </c>
      <c r="F42" s="26" t="s">
        <v>38</v>
      </c>
      <c r="G42" s="26" t="s">
        <v>10</v>
      </c>
      <c r="H42" s="26" t="s">
        <v>11</v>
      </c>
      <c r="I42" s="26" t="s">
        <v>12</v>
      </c>
      <c r="J42" s="26" t="s">
        <v>185</v>
      </c>
      <c r="K42" s="26" t="s">
        <v>65</v>
      </c>
      <c r="L42" s="26" t="s">
        <v>80</v>
      </c>
      <c r="M42" s="26">
        <v>1290</v>
      </c>
      <c r="N42" s="24"/>
      <c r="O42" s="3"/>
      <c r="P42" s="3"/>
      <c r="Q42" s="3"/>
    </row>
    <row r="43" spans="1:17" ht="24" customHeight="1">
      <c r="A43" s="16">
        <v>38</v>
      </c>
      <c r="B43" s="26">
        <v>1250434819</v>
      </c>
      <c r="C43" s="28" t="s">
        <v>57</v>
      </c>
      <c r="D43" s="31" t="str">
        <f>IF(OR(UPPER(LEFT(C43,1))="Y",UPPER(LEFT(C43,2))="H ",UPPER(LEFT(C43,2))="H'"),TRIM(LEFT(C43,2)),LEFT(C43,FIND("*",SUBSTITUTE(C43," ","*",LEN(C43)-LEN(SUBSTITUTE(C43," ",""))))-1))</f>
        <v>Nguyễn Thị</v>
      </c>
      <c r="E43" s="31" t="str">
        <f>RIGHT(C43,LEN(C43)-LEN(D43)-1)</f>
        <v>Thảo</v>
      </c>
      <c r="F43" s="26" t="s">
        <v>59</v>
      </c>
      <c r="G43" s="26" t="s">
        <v>14</v>
      </c>
      <c r="H43" s="26" t="s">
        <v>11</v>
      </c>
      <c r="I43" s="26" t="s">
        <v>168</v>
      </c>
      <c r="J43" s="26" t="s">
        <v>44</v>
      </c>
      <c r="K43" s="26" t="s">
        <v>61</v>
      </c>
      <c r="L43" s="26" t="s">
        <v>80</v>
      </c>
      <c r="M43" s="26">
        <v>1080</v>
      </c>
      <c r="N43" s="24"/>
      <c r="O43" s="3"/>
      <c r="P43" s="3"/>
      <c r="Q43" s="3"/>
    </row>
    <row r="44" spans="1:17" ht="24" customHeight="1">
      <c r="A44" s="16">
        <v>39</v>
      </c>
      <c r="B44" s="26">
        <v>1248354634</v>
      </c>
      <c r="C44" s="28" t="s">
        <v>53</v>
      </c>
      <c r="D44" s="32" t="s">
        <v>5</v>
      </c>
      <c r="E44" s="32" t="s">
        <v>142</v>
      </c>
      <c r="F44" s="26" t="s">
        <v>43</v>
      </c>
      <c r="G44" s="26" t="s">
        <v>14</v>
      </c>
      <c r="H44" s="26" t="s">
        <v>11</v>
      </c>
      <c r="I44" s="26" t="s">
        <v>12</v>
      </c>
      <c r="J44" s="26" t="s">
        <v>122</v>
      </c>
      <c r="K44" s="26" t="s">
        <v>48</v>
      </c>
      <c r="L44" s="26" t="s">
        <v>80</v>
      </c>
      <c r="M44" s="26">
        <v>1140</v>
      </c>
      <c r="N44" s="24"/>
      <c r="O44" s="3"/>
      <c r="P44" s="3"/>
      <c r="Q44" s="3"/>
    </row>
    <row r="45" spans="1:17" ht="24" customHeight="1">
      <c r="A45" s="16">
        <v>40</v>
      </c>
      <c r="B45" s="26">
        <v>1247791755</v>
      </c>
      <c r="C45" s="28" t="s">
        <v>181</v>
      </c>
      <c r="D45" s="31" t="str">
        <f>IF(OR(UPPER(LEFT(C45,1))="Y",UPPER(LEFT(C45,2))="H ",UPPER(LEFT(C45,2))="H'"),TRIM(LEFT(C45,2)),LEFT(C45,FIND("*",SUBSTITUTE(C45," ","*",LEN(C45)-LEN(SUBSTITUTE(C45," ",""))))-1))</f>
        <v>Phạm Thị Thanh</v>
      </c>
      <c r="E45" s="31" t="str">
        <f>RIGHT(C45,LEN(C45)-LEN(D45)-1)</f>
        <v>Vân</v>
      </c>
      <c r="F45" s="26" t="s">
        <v>182</v>
      </c>
      <c r="G45" s="26" t="s">
        <v>14</v>
      </c>
      <c r="H45" s="26" t="s">
        <v>11</v>
      </c>
      <c r="I45" s="26" t="s">
        <v>183</v>
      </c>
      <c r="J45" s="26" t="s">
        <v>45</v>
      </c>
      <c r="K45" s="26" t="s">
        <v>65</v>
      </c>
      <c r="L45" s="26" t="s">
        <v>80</v>
      </c>
      <c r="M45" s="26">
        <v>1170</v>
      </c>
      <c r="N45" s="24"/>
      <c r="O45" s="3"/>
      <c r="P45" s="3"/>
      <c r="Q45" s="3"/>
    </row>
    <row r="46" spans="1:17" ht="24" customHeight="1">
      <c r="A46" s="16">
        <v>41</v>
      </c>
      <c r="B46" s="11">
        <v>1249995475</v>
      </c>
      <c r="C46" s="17" t="s">
        <v>158</v>
      </c>
      <c r="D46" s="31" t="str">
        <f>IF(OR(UPPER(LEFT(C46,1))="Y",UPPER(LEFT(C46,2))="H ",UPPER(LEFT(C46,2))="H'"),TRIM(LEFT(C46,2)),LEFT(C46,FIND("*",SUBSTITUTE(C46," ","*",LEN(C46)-LEN(SUBSTITUTE(C46," ",""))))-1))</f>
        <v>Nguyễn Long</v>
      </c>
      <c r="E46" s="31" t="str">
        <f>RIGHT(C46,LEN(C46)-LEN(D46)-1)</f>
        <v>Vũ</v>
      </c>
      <c r="F46" s="12">
        <v>36552</v>
      </c>
      <c r="G46" s="11" t="s">
        <v>10</v>
      </c>
      <c r="H46" s="11" t="s">
        <v>11</v>
      </c>
      <c r="I46" s="11" t="s">
        <v>74</v>
      </c>
      <c r="J46" s="11" t="s">
        <v>163</v>
      </c>
      <c r="K46" s="25" t="s">
        <v>55</v>
      </c>
      <c r="L46" s="11" t="s">
        <v>80</v>
      </c>
      <c r="M46" s="11">
        <v>1410</v>
      </c>
      <c r="N46" s="24"/>
      <c r="O46" s="3"/>
      <c r="P46" s="3"/>
      <c r="Q46" s="3"/>
    </row>
    <row r="47" spans="1:17" ht="24" customHeight="1">
      <c r="A47" s="16">
        <v>42</v>
      </c>
      <c r="B47" s="26">
        <v>1222946556</v>
      </c>
      <c r="C47" s="28" t="s">
        <v>147</v>
      </c>
      <c r="D47" s="32" t="s">
        <v>23</v>
      </c>
      <c r="E47" s="32" t="s">
        <v>22</v>
      </c>
      <c r="F47" s="26" t="s">
        <v>18</v>
      </c>
      <c r="G47" s="26" t="s">
        <v>10</v>
      </c>
      <c r="H47" s="26" t="s">
        <v>11</v>
      </c>
      <c r="I47" s="26" t="s">
        <v>12</v>
      </c>
      <c r="J47" s="26" t="s">
        <v>148</v>
      </c>
      <c r="K47" s="26" t="s">
        <v>48</v>
      </c>
      <c r="L47" s="26" t="s">
        <v>80</v>
      </c>
      <c r="M47" s="26">
        <v>1810</v>
      </c>
      <c r="N47" s="24"/>
      <c r="O47" s="3"/>
      <c r="P47" s="3"/>
      <c r="Q47" s="3"/>
    </row>
    <row r="48" spans="1:17" ht="24" customHeight="1">
      <c r="A48" s="16">
        <v>43</v>
      </c>
      <c r="B48" s="26">
        <v>1248416512</v>
      </c>
      <c r="C48" s="28" t="s">
        <v>72</v>
      </c>
      <c r="D48" s="32" t="s">
        <v>77</v>
      </c>
      <c r="E48" s="32" t="s">
        <v>24</v>
      </c>
      <c r="F48" s="26" t="s">
        <v>73</v>
      </c>
      <c r="G48" s="26" t="s">
        <v>14</v>
      </c>
      <c r="H48" s="26" t="s">
        <v>11</v>
      </c>
      <c r="I48" s="26" t="s">
        <v>12</v>
      </c>
      <c r="J48" s="26" t="s">
        <v>148</v>
      </c>
      <c r="K48" s="26" t="s">
        <v>48</v>
      </c>
      <c r="L48" s="26" t="s">
        <v>80</v>
      </c>
      <c r="M48" s="26">
        <v>1460</v>
      </c>
      <c r="N48" s="24"/>
      <c r="O48" s="3"/>
      <c r="P48" s="3"/>
      <c r="Q48" s="3"/>
    </row>
    <row r="49" spans="1:17" ht="24" customHeight="1">
      <c r="A49" s="16">
        <v>44</v>
      </c>
      <c r="B49" s="26">
        <v>1224807680</v>
      </c>
      <c r="C49" s="28" t="s">
        <v>151</v>
      </c>
      <c r="D49" s="32" t="s">
        <v>25</v>
      </c>
      <c r="E49" s="32" t="s">
        <v>26</v>
      </c>
      <c r="F49" s="26" t="s">
        <v>17</v>
      </c>
      <c r="G49" s="26" t="s">
        <v>14</v>
      </c>
      <c r="H49" s="26" t="s">
        <v>11</v>
      </c>
      <c r="I49" s="26" t="s">
        <v>19</v>
      </c>
      <c r="J49" s="26" t="s">
        <v>148</v>
      </c>
      <c r="K49" s="26" t="s">
        <v>48</v>
      </c>
      <c r="L49" s="26" t="s">
        <v>80</v>
      </c>
      <c r="M49" s="26">
        <v>1590</v>
      </c>
      <c r="N49" s="24"/>
      <c r="O49" s="3"/>
      <c r="P49" s="3"/>
      <c r="Q49" s="3"/>
    </row>
    <row r="50" spans="1:17" ht="24" customHeight="1">
      <c r="A50" s="16">
        <v>45</v>
      </c>
      <c r="B50" s="26">
        <v>1253356177</v>
      </c>
      <c r="C50" s="28" t="s">
        <v>70</v>
      </c>
      <c r="D50" s="32" t="s">
        <v>75</v>
      </c>
      <c r="E50" s="32" t="s">
        <v>76</v>
      </c>
      <c r="F50" s="26" t="s">
        <v>71</v>
      </c>
      <c r="G50" s="26" t="s">
        <v>10</v>
      </c>
      <c r="H50" s="26" t="s">
        <v>11</v>
      </c>
      <c r="I50" s="26" t="s">
        <v>123</v>
      </c>
      <c r="J50" s="26" t="s">
        <v>148</v>
      </c>
      <c r="K50" s="26" t="s">
        <v>48</v>
      </c>
      <c r="L50" s="26" t="s">
        <v>80</v>
      </c>
      <c r="M50" s="26">
        <v>1570</v>
      </c>
      <c r="N50" s="24"/>
      <c r="O50" s="3"/>
      <c r="P50" s="3"/>
      <c r="Q50" s="3"/>
    </row>
    <row r="51" spans="1:17" ht="24" customHeight="1">
      <c r="A51" s="16">
        <v>46</v>
      </c>
      <c r="B51" s="26">
        <v>1214869524</v>
      </c>
      <c r="C51" s="28" t="s">
        <v>149</v>
      </c>
      <c r="D51" s="32" t="s">
        <v>27</v>
      </c>
      <c r="E51" s="32" t="s">
        <v>28</v>
      </c>
      <c r="F51" s="26" t="s">
        <v>15</v>
      </c>
      <c r="G51" s="26" t="s">
        <v>10</v>
      </c>
      <c r="H51" s="26" t="s">
        <v>11</v>
      </c>
      <c r="I51" s="26" t="s">
        <v>16</v>
      </c>
      <c r="J51" s="26" t="s">
        <v>150</v>
      </c>
      <c r="K51" s="26" t="s">
        <v>48</v>
      </c>
      <c r="L51" s="26" t="s">
        <v>80</v>
      </c>
      <c r="M51" s="26">
        <v>1780</v>
      </c>
      <c r="N51" s="24"/>
      <c r="O51" s="3"/>
      <c r="P51" s="3"/>
      <c r="Q51" s="3"/>
    </row>
    <row r="52" spans="1:17" ht="24" customHeight="1">
      <c r="A52" s="16">
        <v>47</v>
      </c>
      <c r="B52" s="26">
        <v>104528065</v>
      </c>
      <c r="C52" s="28" t="s">
        <v>152</v>
      </c>
      <c r="D52" s="32" t="s">
        <v>20</v>
      </c>
      <c r="E52" s="32" t="s">
        <v>29</v>
      </c>
      <c r="F52" s="26" t="s">
        <v>13</v>
      </c>
      <c r="G52" s="26" t="s">
        <v>14</v>
      </c>
      <c r="H52" s="26" t="s">
        <v>11</v>
      </c>
      <c r="I52" s="26" t="s">
        <v>123</v>
      </c>
      <c r="J52" s="26" t="s">
        <v>153</v>
      </c>
      <c r="K52" s="26" t="s">
        <v>48</v>
      </c>
      <c r="L52" s="26" t="s">
        <v>80</v>
      </c>
      <c r="M52" s="26">
        <v>1580</v>
      </c>
      <c r="N52" s="24"/>
      <c r="O52" s="3"/>
      <c r="P52" s="3"/>
      <c r="Q52" s="3"/>
    </row>
    <row r="54" spans="1:11" ht="18.75" customHeight="1">
      <c r="A54" s="41"/>
      <c r="B54" s="42" t="s">
        <v>190</v>
      </c>
      <c r="K54" s="36" t="s">
        <v>78</v>
      </c>
    </row>
    <row r="55" ht="18.75" customHeight="1">
      <c r="B55" s="43" t="s">
        <v>191</v>
      </c>
    </row>
    <row r="56" ht="18.75" customHeight="1">
      <c r="B56" s="43" t="s">
        <v>192</v>
      </c>
    </row>
    <row r="57" ht="18.75" customHeight="1">
      <c r="B57" s="43" t="s">
        <v>193</v>
      </c>
    </row>
  </sheetData>
  <sheetProtection/>
  <mergeCells count="5">
    <mergeCell ref="A1:C1"/>
    <mergeCell ref="F1:Q1"/>
    <mergeCell ref="A2:C2"/>
    <mergeCell ref="F2:Q2"/>
    <mergeCell ref="A3:C3"/>
  </mergeCells>
  <printOptions horizontalCentered="1"/>
  <pageMargins left="0.2" right="0.2" top="0.5" bottom="0.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49">
      <selection activeCell="L58" sqref="L58"/>
    </sheetView>
  </sheetViews>
  <sheetFormatPr defaultColWidth="9.140625" defaultRowHeight="18.75" customHeight="1"/>
  <cols>
    <col min="1" max="1" width="6.140625" style="1" customWidth="1"/>
    <col min="2" max="2" width="12.7109375" style="1" customWidth="1"/>
    <col min="3" max="3" width="28.140625" style="0" customWidth="1"/>
    <col min="4" max="5" width="23.7109375" style="0" hidden="1" customWidth="1"/>
    <col min="6" max="6" width="13.00390625" style="0" customWidth="1"/>
    <col min="7" max="8" width="6.7109375" style="0" hidden="1" customWidth="1"/>
    <col min="9" max="9" width="13.57421875" style="0" hidden="1" customWidth="1"/>
    <col min="10" max="10" width="9.421875" style="0" customWidth="1"/>
    <col min="11" max="11" width="15.28125" style="0" customWidth="1"/>
    <col min="12" max="12" width="7.28125" style="0" customWidth="1"/>
    <col min="13" max="13" width="14.7109375" style="0" hidden="1" customWidth="1"/>
    <col min="14" max="14" width="12.00390625" style="0" customWidth="1"/>
    <col min="15" max="15" width="14.28125" style="0" customWidth="1"/>
    <col min="16" max="16" width="15.421875" style="0" hidden="1" customWidth="1"/>
    <col min="17" max="17" width="10.28125" style="0" customWidth="1"/>
  </cols>
  <sheetData>
    <row r="1" spans="1:17" ht="18.75" customHeight="1">
      <c r="A1" s="57" t="s">
        <v>46</v>
      </c>
      <c r="B1" s="57"/>
      <c r="C1" s="57"/>
      <c r="D1" s="5"/>
      <c r="E1" s="5"/>
      <c r="F1" s="53" t="s">
        <v>195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8.75" customHeight="1">
      <c r="A2" s="58" t="s">
        <v>47</v>
      </c>
      <c r="B2" s="58"/>
      <c r="C2" s="58"/>
      <c r="D2" s="5"/>
      <c r="E2" s="5"/>
      <c r="F2" s="53" t="s">
        <v>81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8.75" customHeight="1">
      <c r="A3" s="56" t="s">
        <v>82</v>
      </c>
      <c r="B3" s="56"/>
      <c r="C3" s="56"/>
      <c r="D3" s="8"/>
      <c r="E3" s="8"/>
      <c r="F3" s="45" t="s">
        <v>83</v>
      </c>
      <c r="H3" s="8"/>
      <c r="L3" s="8" t="s">
        <v>188</v>
      </c>
      <c r="O3" s="44" t="s">
        <v>189</v>
      </c>
      <c r="Q3" s="9"/>
    </row>
    <row r="4" spans="1:17" ht="18.75" customHeight="1">
      <c r="A4" s="7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34.5" customHeight="1">
      <c r="A5" s="34" t="s">
        <v>1</v>
      </c>
      <c r="B5" s="34" t="s">
        <v>2</v>
      </c>
      <c r="C5" s="34" t="s">
        <v>3</v>
      </c>
      <c r="D5" s="34" t="s">
        <v>186</v>
      </c>
      <c r="E5" s="34" t="s">
        <v>187</v>
      </c>
      <c r="F5" s="34" t="s">
        <v>6</v>
      </c>
      <c r="G5" s="34" t="s">
        <v>7</v>
      </c>
      <c r="H5" s="34" t="s">
        <v>8</v>
      </c>
      <c r="I5" s="34" t="s">
        <v>9</v>
      </c>
      <c r="J5" s="34" t="s">
        <v>0</v>
      </c>
      <c r="K5" s="34" t="s">
        <v>68</v>
      </c>
      <c r="L5" s="34" t="s">
        <v>79</v>
      </c>
      <c r="M5" s="34" t="s">
        <v>69</v>
      </c>
      <c r="N5" s="35" t="s">
        <v>32</v>
      </c>
      <c r="O5" s="34" t="s">
        <v>194</v>
      </c>
      <c r="P5" s="35" t="s">
        <v>30</v>
      </c>
      <c r="Q5" s="35" t="s">
        <v>31</v>
      </c>
    </row>
    <row r="6" spans="1:17" ht="24" customHeight="1">
      <c r="A6" s="16">
        <v>1</v>
      </c>
      <c r="B6" s="16">
        <v>1251784455</v>
      </c>
      <c r="C6" s="18" t="s">
        <v>89</v>
      </c>
      <c r="D6" s="27" t="s">
        <v>90</v>
      </c>
      <c r="E6" s="27" t="s">
        <v>66</v>
      </c>
      <c r="F6" s="16" t="s">
        <v>91</v>
      </c>
      <c r="G6" s="16" t="s">
        <v>14</v>
      </c>
      <c r="H6" s="16" t="s">
        <v>11</v>
      </c>
      <c r="I6" s="16" t="s">
        <v>12</v>
      </c>
      <c r="J6" s="16" t="s">
        <v>88</v>
      </c>
      <c r="K6" s="11" t="s">
        <v>48</v>
      </c>
      <c r="L6" s="16" t="s">
        <v>80</v>
      </c>
      <c r="M6" s="26">
        <v>1610</v>
      </c>
      <c r="N6" s="26">
        <v>1570</v>
      </c>
      <c r="O6" s="35">
        <v>1800</v>
      </c>
      <c r="P6" s="37"/>
      <c r="Q6" s="37"/>
    </row>
    <row r="7" spans="1:17" ht="24" customHeight="1">
      <c r="A7" s="16">
        <v>2</v>
      </c>
      <c r="B7" s="16">
        <v>1247027984</v>
      </c>
      <c r="C7" s="27" t="s">
        <v>95</v>
      </c>
      <c r="D7" s="27" t="s">
        <v>96</v>
      </c>
      <c r="E7" s="27" t="s">
        <v>97</v>
      </c>
      <c r="F7" s="16" t="s">
        <v>98</v>
      </c>
      <c r="G7" s="16" t="s">
        <v>10</v>
      </c>
      <c r="H7" s="16" t="s">
        <v>11</v>
      </c>
      <c r="I7" s="16" t="s">
        <v>12</v>
      </c>
      <c r="J7" s="16" t="s">
        <v>99</v>
      </c>
      <c r="K7" s="11" t="s">
        <v>48</v>
      </c>
      <c r="L7" s="16" t="s">
        <v>80</v>
      </c>
      <c r="M7" s="26">
        <v>1600</v>
      </c>
      <c r="N7" s="26">
        <v>1640</v>
      </c>
      <c r="O7" s="35">
        <v>1694</v>
      </c>
      <c r="P7" s="37"/>
      <c r="Q7" s="37"/>
    </row>
    <row r="8" spans="1:17" ht="24" customHeight="1">
      <c r="A8" s="16">
        <v>3</v>
      </c>
      <c r="B8" s="11">
        <v>1248687281</v>
      </c>
      <c r="C8" s="17" t="s">
        <v>154</v>
      </c>
      <c r="D8" s="28" t="str">
        <f>IF(OR(UPPER(LEFT(C8,1))="Y",UPPER(LEFT(C8,2))="H ",UPPER(LEFT(C8,2))="H'"),TRIM(LEFT(C8,2)),LEFT(C8,FIND("*",SUBSTITUTE(C8," ","*",LEN(C8)-LEN(SUBSTITUTE(C8," ",""))))-1))</f>
        <v>Nguyễn Văn</v>
      </c>
      <c r="E8" s="28" t="str">
        <f>RIGHT(C8,LEN(C8)-LEN(D8)-1)</f>
        <v>Hiếu</v>
      </c>
      <c r="F8" s="12">
        <v>37019</v>
      </c>
      <c r="G8" s="11" t="s">
        <v>10</v>
      </c>
      <c r="H8" s="11" t="s">
        <v>11</v>
      </c>
      <c r="I8" s="11" t="s">
        <v>74</v>
      </c>
      <c r="J8" s="11" t="s">
        <v>162</v>
      </c>
      <c r="K8" s="11" t="s">
        <v>55</v>
      </c>
      <c r="L8" s="11" t="s">
        <v>80</v>
      </c>
      <c r="M8" s="11">
        <v>1660</v>
      </c>
      <c r="N8" s="26">
        <v>1740</v>
      </c>
      <c r="O8" s="35">
        <v>1771</v>
      </c>
      <c r="P8" s="37"/>
      <c r="Q8" s="37"/>
    </row>
    <row r="9" spans="1:17" ht="24" customHeight="1">
      <c r="A9" s="16">
        <v>4</v>
      </c>
      <c r="B9" s="26">
        <v>1245982246</v>
      </c>
      <c r="C9" s="18" t="s">
        <v>165</v>
      </c>
      <c r="D9" s="28" t="str">
        <f>IF(OR(UPPER(LEFT(C9,1))="Y",UPPER(LEFT(C9,2))="H ",UPPER(LEFT(C9,2))="H'"),TRIM(LEFT(C9,2)),LEFT(C9,FIND("*",SUBSTITUTE(C9," ","*",LEN(C9)-LEN(SUBSTITUTE(C9," ",""))))-1))</f>
        <v>Nguyễn Khánh</v>
      </c>
      <c r="E9" s="28" t="str">
        <f>RIGHT(C9,LEN(C9)-LEN(D9)-1)</f>
        <v>Huyền</v>
      </c>
      <c r="F9" s="12">
        <v>36951</v>
      </c>
      <c r="G9" s="26" t="s">
        <v>14</v>
      </c>
      <c r="H9" s="26" t="s">
        <v>11</v>
      </c>
      <c r="I9" s="26" t="s">
        <v>168</v>
      </c>
      <c r="J9" s="26" t="s">
        <v>169</v>
      </c>
      <c r="K9" s="26" t="s">
        <v>61</v>
      </c>
      <c r="L9" s="26" t="s">
        <v>80</v>
      </c>
      <c r="M9" s="26">
        <v>1160</v>
      </c>
      <c r="N9" s="26"/>
      <c r="O9" s="35"/>
      <c r="P9" s="37"/>
      <c r="Q9" s="37" t="s">
        <v>196</v>
      </c>
    </row>
    <row r="10" spans="1:17" ht="24" customHeight="1">
      <c r="A10" s="16">
        <v>5</v>
      </c>
      <c r="B10" s="11">
        <v>1225821091</v>
      </c>
      <c r="C10" s="17" t="s">
        <v>84</v>
      </c>
      <c r="D10" s="27" t="s">
        <v>85</v>
      </c>
      <c r="E10" s="27" t="s">
        <v>86</v>
      </c>
      <c r="F10" s="29" t="s">
        <v>87</v>
      </c>
      <c r="G10" s="11" t="s">
        <v>10</v>
      </c>
      <c r="H10" s="11" t="s">
        <v>11</v>
      </c>
      <c r="I10" s="16" t="s">
        <v>12</v>
      </c>
      <c r="J10" s="11" t="s">
        <v>88</v>
      </c>
      <c r="K10" s="11" t="s">
        <v>48</v>
      </c>
      <c r="L10" s="11" t="s">
        <v>80</v>
      </c>
      <c r="M10" s="26">
        <v>1740</v>
      </c>
      <c r="N10" s="26">
        <v>1750</v>
      </c>
      <c r="O10" s="35">
        <v>1635</v>
      </c>
      <c r="P10" s="37"/>
      <c r="Q10" s="37"/>
    </row>
    <row r="11" spans="1:17" ht="24" customHeight="1">
      <c r="A11" s="16">
        <v>6</v>
      </c>
      <c r="B11" s="20">
        <v>1252421143</v>
      </c>
      <c r="C11" s="21" t="s">
        <v>110</v>
      </c>
      <c r="D11" s="27" t="s">
        <v>111</v>
      </c>
      <c r="E11" s="27" t="s">
        <v>86</v>
      </c>
      <c r="F11" s="22" t="s">
        <v>112</v>
      </c>
      <c r="G11" s="16" t="s">
        <v>10</v>
      </c>
      <c r="H11" s="16" t="s">
        <v>11</v>
      </c>
      <c r="I11" s="16" t="s">
        <v>12</v>
      </c>
      <c r="J11" s="23" t="s">
        <v>99</v>
      </c>
      <c r="K11" s="11" t="s">
        <v>48</v>
      </c>
      <c r="L11" s="11" t="s">
        <v>80</v>
      </c>
      <c r="M11" s="26">
        <v>1370</v>
      </c>
      <c r="N11" s="26">
        <v>1450</v>
      </c>
      <c r="O11" s="35">
        <v>1800</v>
      </c>
      <c r="P11" s="37"/>
      <c r="Q11" s="37"/>
    </row>
    <row r="12" spans="1:17" ht="24" customHeight="1">
      <c r="A12" s="16">
        <v>7</v>
      </c>
      <c r="B12" s="16">
        <v>114005301</v>
      </c>
      <c r="C12" s="27" t="s">
        <v>92</v>
      </c>
      <c r="D12" s="27" t="s">
        <v>93</v>
      </c>
      <c r="E12" s="27" t="s">
        <v>4</v>
      </c>
      <c r="F12" s="16" t="s">
        <v>94</v>
      </c>
      <c r="G12" s="16" t="s">
        <v>10</v>
      </c>
      <c r="H12" s="16" t="s">
        <v>11</v>
      </c>
      <c r="I12" s="16" t="s">
        <v>12</v>
      </c>
      <c r="J12" s="16" t="s">
        <v>88</v>
      </c>
      <c r="K12" s="11" t="s">
        <v>48</v>
      </c>
      <c r="L12" s="16" t="s">
        <v>80</v>
      </c>
      <c r="M12" s="26">
        <v>1610</v>
      </c>
      <c r="N12" s="26">
        <v>1670</v>
      </c>
      <c r="O12" s="35">
        <v>1800</v>
      </c>
      <c r="P12" s="37"/>
      <c r="Q12" s="37"/>
    </row>
    <row r="13" spans="1:17" ht="24" customHeight="1">
      <c r="A13" s="16">
        <v>8</v>
      </c>
      <c r="B13" s="11">
        <v>1209679799</v>
      </c>
      <c r="C13" s="17" t="s">
        <v>103</v>
      </c>
      <c r="D13" s="27" t="s">
        <v>104</v>
      </c>
      <c r="E13" s="27" t="s">
        <v>4</v>
      </c>
      <c r="F13" s="29" t="s">
        <v>105</v>
      </c>
      <c r="G13" s="11" t="s">
        <v>10</v>
      </c>
      <c r="H13" s="11" t="s">
        <v>11</v>
      </c>
      <c r="I13" s="16" t="s">
        <v>12</v>
      </c>
      <c r="J13" s="11" t="s">
        <v>88</v>
      </c>
      <c r="K13" s="11" t="s">
        <v>48</v>
      </c>
      <c r="L13" s="11" t="s">
        <v>80</v>
      </c>
      <c r="M13" s="26">
        <v>1550</v>
      </c>
      <c r="N13" s="26">
        <v>1460</v>
      </c>
      <c r="O13" s="35">
        <v>1800</v>
      </c>
      <c r="P13" s="37"/>
      <c r="Q13" s="37"/>
    </row>
    <row r="14" spans="1:17" ht="24" customHeight="1">
      <c r="A14" s="16">
        <v>9</v>
      </c>
      <c r="B14" s="26">
        <v>1249011177</v>
      </c>
      <c r="C14" s="28" t="s">
        <v>175</v>
      </c>
      <c r="D14" s="28" t="str">
        <f>IF(OR(UPPER(LEFT(C14,1))="Y",UPPER(LEFT(C14,2))="H ",UPPER(LEFT(C14,2))="H'"),TRIM(LEFT(C14,2)),LEFT(C14,FIND("*",SUBSTITUTE(C14," ","*",LEN(C14)-LEN(SUBSTITUTE(C14," ",""))))-1))</f>
        <v>Vũ Thị Minh</v>
      </c>
      <c r="E14" s="28" t="str">
        <f>RIGHT(C14,LEN(C14)-LEN(D14)-1)</f>
        <v>Nguyệt</v>
      </c>
      <c r="F14" s="26" t="s">
        <v>176</v>
      </c>
      <c r="G14" s="26" t="s">
        <v>14</v>
      </c>
      <c r="H14" s="26" t="s">
        <v>11</v>
      </c>
      <c r="I14" s="26" t="s">
        <v>12</v>
      </c>
      <c r="J14" s="26" t="s">
        <v>172</v>
      </c>
      <c r="K14" s="26" t="s">
        <v>65</v>
      </c>
      <c r="L14" s="26" t="s">
        <v>80</v>
      </c>
      <c r="M14" s="26">
        <v>1410</v>
      </c>
      <c r="N14" s="26">
        <v>1300</v>
      </c>
      <c r="O14" s="35">
        <v>1800</v>
      </c>
      <c r="P14" s="37"/>
      <c r="Q14" s="37"/>
    </row>
    <row r="15" spans="1:17" ht="24" customHeight="1">
      <c r="A15" s="16">
        <v>10</v>
      </c>
      <c r="B15" s="11">
        <v>1247570439</v>
      </c>
      <c r="C15" s="17" t="s">
        <v>155</v>
      </c>
      <c r="D15" s="28" t="str">
        <f>IF(OR(UPPER(LEFT(C15,1))="Y",UPPER(LEFT(C15,2))="H ",UPPER(LEFT(C15,2))="H'"),TRIM(LEFT(C15,2)),LEFT(C15,FIND("*",SUBSTITUTE(C15," ","*",LEN(C15)-LEN(SUBSTITUTE(C15," ",""))))-1))</f>
        <v>Phạm Yến</v>
      </c>
      <c r="E15" s="28" t="str">
        <f>RIGHT(C15,LEN(C15)-LEN(D15)-1)</f>
        <v>Nhi</v>
      </c>
      <c r="F15" s="12">
        <v>36906</v>
      </c>
      <c r="G15" s="11" t="s">
        <v>14</v>
      </c>
      <c r="H15" s="11" t="s">
        <v>11</v>
      </c>
      <c r="I15" s="11" t="s">
        <v>74</v>
      </c>
      <c r="J15" s="11" t="s">
        <v>162</v>
      </c>
      <c r="K15" s="11" t="s">
        <v>55</v>
      </c>
      <c r="L15" s="11" t="s">
        <v>80</v>
      </c>
      <c r="M15" s="11">
        <v>1620</v>
      </c>
      <c r="N15" s="26">
        <v>1680</v>
      </c>
      <c r="O15" s="35">
        <v>1800</v>
      </c>
      <c r="P15" s="37"/>
      <c r="Q15" s="37"/>
    </row>
    <row r="16" spans="1:17" s="39" customFormat="1" ht="24" customHeight="1">
      <c r="A16" s="16">
        <v>11</v>
      </c>
      <c r="B16" s="26">
        <v>1249525115</v>
      </c>
      <c r="C16" s="28" t="s">
        <v>166</v>
      </c>
      <c r="D16" s="28" t="str">
        <f>IF(OR(UPPER(LEFT(C16,1))="Y",UPPER(LEFT(C16,2))="H ",UPPER(LEFT(C16,2))="H'"),TRIM(LEFT(C16,2)),LEFT(C16,FIND("*",SUBSTITUTE(C16," ","*",LEN(C16)-LEN(SUBSTITUTE(C16," ",""))))-1))</f>
        <v>Trương Yễn</v>
      </c>
      <c r="E16" s="28" t="str">
        <f>RIGHT(C16,LEN(C16)-LEN(D16)-1)</f>
        <v>Nhi</v>
      </c>
      <c r="F16" s="12" t="s">
        <v>167</v>
      </c>
      <c r="G16" s="26" t="s">
        <v>14</v>
      </c>
      <c r="H16" s="26" t="s">
        <v>11</v>
      </c>
      <c r="I16" s="26" t="s">
        <v>168</v>
      </c>
      <c r="J16" s="26" t="s">
        <v>60</v>
      </c>
      <c r="K16" s="26" t="s">
        <v>61</v>
      </c>
      <c r="L16" s="26" t="s">
        <v>80</v>
      </c>
      <c r="M16" s="26">
        <v>1050</v>
      </c>
      <c r="N16" s="26">
        <v>1170</v>
      </c>
      <c r="O16" s="35">
        <v>1800</v>
      </c>
      <c r="P16" s="37"/>
      <c r="Q16" s="37"/>
    </row>
    <row r="17" spans="1:17" s="39" customFormat="1" ht="24" customHeight="1">
      <c r="A17" s="16">
        <v>12</v>
      </c>
      <c r="B17" s="19">
        <v>1250060980</v>
      </c>
      <c r="C17" s="17" t="s">
        <v>100</v>
      </c>
      <c r="D17" s="27" t="s">
        <v>101</v>
      </c>
      <c r="E17" s="27" t="s">
        <v>37</v>
      </c>
      <c r="F17" s="29" t="s">
        <v>102</v>
      </c>
      <c r="G17" s="11" t="s">
        <v>14</v>
      </c>
      <c r="H17" s="11" t="s">
        <v>11</v>
      </c>
      <c r="I17" s="11" t="s">
        <v>12</v>
      </c>
      <c r="J17" s="11" t="s">
        <v>99</v>
      </c>
      <c r="K17" s="11" t="s">
        <v>48</v>
      </c>
      <c r="L17" s="19" t="s">
        <v>80</v>
      </c>
      <c r="M17" s="26">
        <v>1570</v>
      </c>
      <c r="N17" s="26">
        <v>1420</v>
      </c>
      <c r="O17" s="35">
        <v>1800</v>
      </c>
      <c r="P17" s="37"/>
      <c r="Q17" s="37"/>
    </row>
    <row r="18" spans="1:17" s="39" customFormat="1" ht="24" customHeight="1">
      <c r="A18" s="16">
        <v>13</v>
      </c>
      <c r="B18" s="26">
        <v>1248331187</v>
      </c>
      <c r="C18" s="28" t="s">
        <v>173</v>
      </c>
      <c r="D18" s="28" t="str">
        <f>IF(OR(UPPER(LEFT(C18,1))="Y",UPPER(LEFT(C18,2))="H ",UPPER(LEFT(C18,2))="H'"),TRIM(LEFT(C18,2)),LEFT(C18,FIND("*",SUBSTITUTE(C18," ","*",LEN(C18)-LEN(SUBSTITUTE(C18," ",""))))-1))</f>
        <v>Nguyễn Thị</v>
      </c>
      <c r="E18" s="28" t="str">
        <f>RIGHT(C18,LEN(C18)-LEN(D18)-1)</f>
        <v>Nhung</v>
      </c>
      <c r="F18" s="26" t="s">
        <v>174</v>
      </c>
      <c r="G18" s="26" t="s">
        <v>14</v>
      </c>
      <c r="H18" s="26" t="s">
        <v>11</v>
      </c>
      <c r="I18" s="26" t="s">
        <v>12</v>
      </c>
      <c r="J18" s="26" t="s">
        <v>172</v>
      </c>
      <c r="K18" s="26" t="s">
        <v>65</v>
      </c>
      <c r="L18" s="26" t="s">
        <v>80</v>
      </c>
      <c r="M18" s="26">
        <v>1190</v>
      </c>
      <c r="N18" s="26">
        <v>700</v>
      </c>
      <c r="O18" s="35">
        <v>1800</v>
      </c>
      <c r="P18" s="37"/>
      <c r="Q18" s="37"/>
    </row>
    <row r="19" spans="1:17" s="39" customFormat="1" ht="24" customHeight="1">
      <c r="A19" s="16">
        <v>14</v>
      </c>
      <c r="B19" s="26">
        <v>1248377321</v>
      </c>
      <c r="C19" s="28" t="s">
        <v>173</v>
      </c>
      <c r="D19" s="28" t="str">
        <f>IF(OR(UPPER(LEFT(C19,1))="Y",UPPER(LEFT(C19,2))="H ",UPPER(LEFT(C19,2))="H'"),TRIM(LEFT(C19,2)),LEFT(C19,FIND("*",SUBSTITUTE(C19," ","*",LEN(C19)-LEN(SUBSTITUTE(C19," ",""))))-1))</f>
        <v>Nguyễn Thị</v>
      </c>
      <c r="E19" s="28" t="str">
        <f>RIGHT(C19,LEN(C19)-LEN(D19)-1)</f>
        <v>Nhung</v>
      </c>
      <c r="F19" s="26" t="s">
        <v>177</v>
      </c>
      <c r="G19" s="26" t="s">
        <v>14</v>
      </c>
      <c r="H19" s="26" t="s">
        <v>11</v>
      </c>
      <c r="I19" s="26" t="s">
        <v>12</v>
      </c>
      <c r="J19" s="26" t="s">
        <v>172</v>
      </c>
      <c r="K19" s="26" t="s">
        <v>65</v>
      </c>
      <c r="L19" s="26" t="s">
        <v>80</v>
      </c>
      <c r="M19" s="26">
        <v>1080</v>
      </c>
      <c r="N19" s="26">
        <v>1010</v>
      </c>
      <c r="O19" s="35">
        <v>1800</v>
      </c>
      <c r="P19" s="37"/>
      <c r="Q19" s="37"/>
    </row>
    <row r="20" spans="1:17" s="40" customFormat="1" ht="24" customHeight="1">
      <c r="A20" s="16">
        <v>15</v>
      </c>
      <c r="B20" s="11">
        <v>1251010901</v>
      </c>
      <c r="C20" s="17" t="s">
        <v>156</v>
      </c>
      <c r="D20" s="28" t="str">
        <f>IF(OR(UPPER(LEFT(C20,1))="Y",UPPER(LEFT(C20,2))="H ",UPPER(LEFT(C20,2))="H'"),TRIM(LEFT(C20,2)),LEFT(C20,FIND("*",SUBSTITUTE(C20," ","*",LEN(C20)-LEN(SUBSTITUTE(C20," ",""))))-1))</f>
        <v>Đỗ Thị Hồng</v>
      </c>
      <c r="E20" s="28" t="str">
        <f>RIGHT(C20,LEN(C20)-LEN(D20)-1)</f>
        <v>Nhung</v>
      </c>
      <c r="F20" s="12">
        <v>36960</v>
      </c>
      <c r="G20" s="11" t="s">
        <v>14</v>
      </c>
      <c r="H20" s="11" t="s">
        <v>11</v>
      </c>
      <c r="I20" s="11" t="s">
        <v>74</v>
      </c>
      <c r="J20" s="11" t="s">
        <v>162</v>
      </c>
      <c r="K20" s="11" t="s">
        <v>55</v>
      </c>
      <c r="L20" s="11" t="s">
        <v>80</v>
      </c>
      <c r="M20" s="11">
        <v>1440</v>
      </c>
      <c r="N20" s="26">
        <v>1550</v>
      </c>
      <c r="O20" s="35">
        <v>1793</v>
      </c>
      <c r="P20" s="37"/>
      <c r="Q20" s="37"/>
    </row>
    <row r="21" spans="1:17" s="39" customFormat="1" ht="24" customHeight="1">
      <c r="A21" s="16">
        <v>16</v>
      </c>
      <c r="B21" s="11">
        <v>1210020591</v>
      </c>
      <c r="C21" s="17" t="s">
        <v>157</v>
      </c>
      <c r="D21" s="28" t="str">
        <f>IF(OR(UPPER(LEFT(C21,1))="Y",UPPER(LEFT(C21,2))="H ",UPPER(LEFT(C21,2))="H'"),TRIM(LEFT(C21,2)),LEFT(C21,FIND("*",SUBSTITUTE(C21," ","*",LEN(C21)-LEN(SUBSTITUTE(C21," ",""))))-1))</f>
        <v>Nguyễn Thị Diễm</v>
      </c>
      <c r="E21" s="28" t="str">
        <f>RIGHT(C21,LEN(C21)-LEN(D21)-1)</f>
        <v>Quỳnh</v>
      </c>
      <c r="F21" s="12">
        <v>36873</v>
      </c>
      <c r="G21" s="11" t="s">
        <v>14</v>
      </c>
      <c r="H21" s="11" t="s">
        <v>11</v>
      </c>
      <c r="I21" s="11" t="s">
        <v>74</v>
      </c>
      <c r="J21" s="11" t="s">
        <v>162</v>
      </c>
      <c r="K21" s="11" t="s">
        <v>55</v>
      </c>
      <c r="L21" s="11" t="s">
        <v>80</v>
      </c>
      <c r="M21" s="11">
        <v>1320</v>
      </c>
      <c r="N21" s="26">
        <v>1450</v>
      </c>
      <c r="O21" s="35">
        <v>1783</v>
      </c>
      <c r="P21" s="37"/>
      <c r="Q21" s="37"/>
    </row>
    <row r="22" spans="1:17" s="39" customFormat="1" ht="24" customHeight="1">
      <c r="A22" s="16">
        <v>17</v>
      </c>
      <c r="B22" s="20">
        <v>1253312251</v>
      </c>
      <c r="C22" s="21" t="s">
        <v>117</v>
      </c>
      <c r="D22" s="27" t="s">
        <v>118</v>
      </c>
      <c r="E22" s="27" t="s">
        <v>119</v>
      </c>
      <c r="F22" s="22" t="s">
        <v>120</v>
      </c>
      <c r="G22" s="16" t="s">
        <v>10</v>
      </c>
      <c r="H22" s="16" t="s">
        <v>11</v>
      </c>
      <c r="I22" s="16" t="s">
        <v>121</v>
      </c>
      <c r="J22" s="23" t="s">
        <v>88</v>
      </c>
      <c r="K22" s="11" t="s">
        <v>48</v>
      </c>
      <c r="L22" s="11" t="s">
        <v>80</v>
      </c>
      <c r="M22" s="26">
        <v>1270</v>
      </c>
      <c r="N22" s="26">
        <v>1470</v>
      </c>
      <c r="O22" s="35">
        <v>1800</v>
      </c>
      <c r="P22" s="37"/>
      <c r="Q22" s="37"/>
    </row>
    <row r="23" spans="1:17" s="39" customFormat="1" ht="24" customHeight="1">
      <c r="A23" s="16">
        <v>18</v>
      </c>
      <c r="B23" s="26">
        <v>1249007600</v>
      </c>
      <c r="C23" s="28" t="s">
        <v>170</v>
      </c>
      <c r="D23" s="28" t="str">
        <f>IF(OR(UPPER(LEFT(C23,1))="Y",UPPER(LEFT(C23,2))="H ",UPPER(LEFT(C23,2))="H'"),TRIM(LEFT(C23,2)),LEFT(C23,FIND("*",SUBSTITUTE(C23," ","*",LEN(C23)-LEN(SUBSTITUTE(C23," ",""))))-1))</f>
        <v>Nguyễn Thị</v>
      </c>
      <c r="E23" s="28" t="str">
        <f>RIGHT(C23,LEN(C23)-LEN(D23)-1)</f>
        <v>Thương</v>
      </c>
      <c r="F23" s="26" t="s">
        <v>171</v>
      </c>
      <c r="G23" s="26" t="s">
        <v>14</v>
      </c>
      <c r="H23" s="26" t="s">
        <v>11</v>
      </c>
      <c r="I23" s="26" t="s">
        <v>12</v>
      </c>
      <c r="J23" s="26" t="s">
        <v>172</v>
      </c>
      <c r="K23" s="26" t="s">
        <v>65</v>
      </c>
      <c r="L23" s="26" t="s">
        <v>80</v>
      </c>
      <c r="M23" s="26">
        <v>1450</v>
      </c>
      <c r="N23" s="26">
        <v>1280</v>
      </c>
      <c r="O23" s="35">
        <v>1800</v>
      </c>
      <c r="P23" s="37"/>
      <c r="Q23" s="37"/>
    </row>
    <row r="24" spans="1:17" s="39" customFormat="1" ht="24" customHeight="1">
      <c r="A24" s="16">
        <v>19</v>
      </c>
      <c r="B24" s="16">
        <v>1248242173</v>
      </c>
      <c r="C24" s="27" t="s">
        <v>106</v>
      </c>
      <c r="D24" s="27" t="s">
        <v>107</v>
      </c>
      <c r="E24" s="27" t="s">
        <v>108</v>
      </c>
      <c r="F24" s="16" t="s">
        <v>109</v>
      </c>
      <c r="G24" s="16" t="s">
        <v>14</v>
      </c>
      <c r="H24" s="16" t="s">
        <v>11</v>
      </c>
      <c r="I24" s="16" t="s">
        <v>12</v>
      </c>
      <c r="J24" s="16" t="s">
        <v>99</v>
      </c>
      <c r="K24" s="11" t="s">
        <v>48</v>
      </c>
      <c r="L24" s="16" t="s">
        <v>80</v>
      </c>
      <c r="M24" s="26">
        <v>1380</v>
      </c>
      <c r="N24" s="26">
        <v>1490</v>
      </c>
      <c r="O24" s="35">
        <v>1800</v>
      </c>
      <c r="P24" s="37"/>
      <c r="Q24" s="37"/>
    </row>
    <row r="25" spans="1:17" s="39" customFormat="1" ht="24" customHeight="1">
      <c r="A25" s="16">
        <v>20</v>
      </c>
      <c r="B25" s="16">
        <v>1253343234</v>
      </c>
      <c r="C25" s="27" t="s">
        <v>113</v>
      </c>
      <c r="D25" s="27" t="s">
        <v>114</v>
      </c>
      <c r="E25" s="27" t="s">
        <v>108</v>
      </c>
      <c r="F25" s="16" t="s">
        <v>115</v>
      </c>
      <c r="G25" s="16" t="s">
        <v>14</v>
      </c>
      <c r="H25" s="16" t="s">
        <v>11</v>
      </c>
      <c r="I25" s="16" t="s">
        <v>116</v>
      </c>
      <c r="J25" s="16" t="s">
        <v>88</v>
      </c>
      <c r="K25" s="11" t="s">
        <v>48</v>
      </c>
      <c r="L25" s="16" t="s">
        <v>80</v>
      </c>
      <c r="M25" s="26">
        <v>1320</v>
      </c>
      <c r="N25" s="26">
        <v>1340</v>
      </c>
      <c r="O25" s="35">
        <v>1800</v>
      </c>
      <c r="P25" s="37"/>
      <c r="Q25" s="37"/>
    </row>
    <row r="26" spans="1:17" ht="24" customHeight="1">
      <c r="A26" s="16">
        <v>21</v>
      </c>
      <c r="B26" s="11">
        <v>1248236420</v>
      </c>
      <c r="C26" s="17" t="s">
        <v>159</v>
      </c>
      <c r="D26" s="28" t="str">
        <f>IF(OR(UPPER(LEFT(C26,1))="Y",UPPER(LEFT(C26,2))="H ",UPPER(LEFT(C26,2))="H'"),TRIM(LEFT(C26,2)),LEFT(C26,FIND("*",SUBSTITUTE(C26," ","*",LEN(C26)-LEN(SUBSTITUTE(C26," ",""))))-1))</f>
        <v>Trần Thị Hồng</v>
      </c>
      <c r="E26" s="28" t="str">
        <f>RIGHT(C26,LEN(C26)-LEN(D26)-1)</f>
        <v>Anh</v>
      </c>
      <c r="F26" s="12">
        <v>36859</v>
      </c>
      <c r="G26" s="11" t="s">
        <v>14</v>
      </c>
      <c r="H26" s="11" t="s">
        <v>11</v>
      </c>
      <c r="I26" s="11" t="s">
        <v>74</v>
      </c>
      <c r="J26" s="11" t="s">
        <v>163</v>
      </c>
      <c r="K26" s="11" t="s">
        <v>55</v>
      </c>
      <c r="L26" s="11" t="s">
        <v>80</v>
      </c>
      <c r="M26" s="11">
        <v>1290</v>
      </c>
      <c r="N26" s="26">
        <v>1500</v>
      </c>
      <c r="O26" s="35">
        <v>1751</v>
      </c>
      <c r="P26" s="37"/>
      <c r="Q26" s="37"/>
    </row>
    <row r="27" spans="1:17" ht="24" customHeight="1">
      <c r="A27" s="16">
        <v>22</v>
      </c>
      <c r="B27" s="27">
        <v>1250073109</v>
      </c>
      <c r="C27" s="27" t="s">
        <v>124</v>
      </c>
      <c r="D27" s="27" t="s">
        <v>125</v>
      </c>
      <c r="E27" s="27" t="s">
        <v>66</v>
      </c>
      <c r="F27" s="16" t="s">
        <v>126</v>
      </c>
      <c r="G27" s="16" t="s">
        <v>10</v>
      </c>
      <c r="H27" s="16" t="s">
        <v>11</v>
      </c>
      <c r="I27" s="16" t="s">
        <v>12</v>
      </c>
      <c r="J27" s="30" t="s">
        <v>127</v>
      </c>
      <c r="K27" s="30" t="s">
        <v>48</v>
      </c>
      <c r="L27" s="16" t="s">
        <v>80</v>
      </c>
      <c r="M27" s="16">
        <v>1270</v>
      </c>
      <c r="N27" s="16"/>
      <c r="O27" s="46"/>
      <c r="P27" s="38"/>
      <c r="Q27" s="37" t="s">
        <v>196</v>
      </c>
    </row>
    <row r="28" spans="1:17" ht="24" customHeight="1">
      <c r="A28" s="16">
        <v>23</v>
      </c>
      <c r="B28" s="26">
        <v>1250298057</v>
      </c>
      <c r="C28" s="28" t="s">
        <v>128</v>
      </c>
      <c r="D28" s="28" t="s">
        <v>129</v>
      </c>
      <c r="E28" s="28" t="s">
        <v>130</v>
      </c>
      <c r="F28" s="26" t="s">
        <v>131</v>
      </c>
      <c r="G28" s="26" t="s">
        <v>10</v>
      </c>
      <c r="H28" s="26" t="s">
        <v>11</v>
      </c>
      <c r="I28" s="26" t="s">
        <v>12</v>
      </c>
      <c r="J28" s="26" t="s">
        <v>122</v>
      </c>
      <c r="K28" s="26" t="s">
        <v>48</v>
      </c>
      <c r="L28" s="26" t="s">
        <v>80</v>
      </c>
      <c r="M28" s="26">
        <v>1260</v>
      </c>
      <c r="N28" s="26">
        <v>1320</v>
      </c>
      <c r="O28" s="35">
        <v>1800</v>
      </c>
      <c r="P28" s="37"/>
      <c r="Q28" s="37"/>
    </row>
    <row r="29" spans="1:17" ht="24" customHeight="1">
      <c r="A29" s="16">
        <v>24</v>
      </c>
      <c r="B29" s="26">
        <v>1250959362</v>
      </c>
      <c r="C29" s="28" t="s">
        <v>143</v>
      </c>
      <c r="D29" s="28" t="s">
        <v>144</v>
      </c>
      <c r="E29" s="28" t="s">
        <v>22</v>
      </c>
      <c r="F29" s="26" t="s">
        <v>145</v>
      </c>
      <c r="G29" s="26" t="s">
        <v>10</v>
      </c>
      <c r="H29" s="26" t="s">
        <v>11</v>
      </c>
      <c r="I29" s="26" t="s">
        <v>123</v>
      </c>
      <c r="J29" s="26" t="s">
        <v>146</v>
      </c>
      <c r="K29" s="26" t="s">
        <v>48</v>
      </c>
      <c r="L29" s="26" t="s">
        <v>80</v>
      </c>
      <c r="M29" s="26">
        <v>1130</v>
      </c>
      <c r="N29" s="26">
        <v>1220</v>
      </c>
      <c r="O29" s="35">
        <v>1739</v>
      </c>
      <c r="P29" s="37"/>
      <c r="Q29" s="37"/>
    </row>
    <row r="30" spans="1:17" ht="24" customHeight="1">
      <c r="A30" s="16">
        <v>25</v>
      </c>
      <c r="B30" s="26">
        <v>1243363905</v>
      </c>
      <c r="C30" s="28" t="s">
        <v>49</v>
      </c>
      <c r="D30" s="28" t="s">
        <v>34</v>
      </c>
      <c r="E30" s="28" t="s">
        <v>35</v>
      </c>
      <c r="F30" s="26" t="s">
        <v>40</v>
      </c>
      <c r="G30" s="26" t="s">
        <v>10</v>
      </c>
      <c r="H30" s="26" t="s">
        <v>11</v>
      </c>
      <c r="I30" s="26" t="s">
        <v>12</v>
      </c>
      <c r="J30" s="26" t="s">
        <v>122</v>
      </c>
      <c r="K30" s="26" t="s">
        <v>48</v>
      </c>
      <c r="L30" s="26" t="s">
        <v>80</v>
      </c>
      <c r="M30" s="26">
        <v>1290</v>
      </c>
      <c r="N30" s="26">
        <v>1580</v>
      </c>
      <c r="O30" s="35">
        <v>1800</v>
      </c>
      <c r="P30" s="37"/>
      <c r="Q30" s="37"/>
    </row>
    <row r="31" spans="1:17" ht="24" customHeight="1">
      <c r="A31" s="16">
        <v>26</v>
      </c>
      <c r="B31" s="16">
        <v>1253304222</v>
      </c>
      <c r="C31" s="27" t="s">
        <v>50</v>
      </c>
      <c r="D31" s="27" t="s">
        <v>36</v>
      </c>
      <c r="E31" s="27" t="s">
        <v>21</v>
      </c>
      <c r="F31" s="16" t="s">
        <v>39</v>
      </c>
      <c r="G31" s="16" t="s">
        <v>14</v>
      </c>
      <c r="H31" s="16" t="s">
        <v>11</v>
      </c>
      <c r="I31" s="16" t="s">
        <v>12</v>
      </c>
      <c r="J31" s="16" t="s">
        <v>122</v>
      </c>
      <c r="K31" s="11" t="s">
        <v>48</v>
      </c>
      <c r="L31" s="16" t="s">
        <v>80</v>
      </c>
      <c r="M31" s="26">
        <v>1340</v>
      </c>
      <c r="N31" s="26">
        <v>1290</v>
      </c>
      <c r="O31" s="35">
        <v>1800</v>
      </c>
      <c r="P31" s="37"/>
      <c r="Q31" s="37"/>
    </row>
    <row r="32" spans="1:17" ht="24" customHeight="1">
      <c r="A32" s="16">
        <v>27</v>
      </c>
      <c r="B32" s="26">
        <v>1247875298</v>
      </c>
      <c r="C32" s="28" t="s">
        <v>63</v>
      </c>
      <c r="D32" s="28" t="str">
        <f>IF(OR(UPPER(LEFT(C32,1))="Y",UPPER(LEFT(C32,2))="H ",UPPER(LEFT(C32,2))="H'"),TRIM(LEFT(C32,2)),LEFT(C32,FIND("*",SUBSTITUTE(C32," ","*",LEN(C32)-LEN(SUBSTITUTE(C32," ",""))))-1))</f>
        <v>Phạm Thị</v>
      </c>
      <c r="E32" s="28" t="str">
        <f>RIGHT(C32,LEN(C32)-LEN(D32)-1)</f>
        <v>Huệ</v>
      </c>
      <c r="F32" s="26" t="s">
        <v>184</v>
      </c>
      <c r="G32" s="26" t="s">
        <v>14</v>
      </c>
      <c r="H32" s="26" t="s">
        <v>11</v>
      </c>
      <c r="I32" s="26" t="s">
        <v>12</v>
      </c>
      <c r="J32" s="26" t="s">
        <v>44</v>
      </c>
      <c r="K32" s="26" t="s">
        <v>65</v>
      </c>
      <c r="L32" s="26" t="s">
        <v>80</v>
      </c>
      <c r="M32" s="26">
        <v>1330</v>
      </c>
      <c r="N32" s="26">
        <v>1290</v>
      </c>
      <c r="O32" s="35">
        <v>1800</v>
      </c>
      <c r="P32" s="37"/>
      <c r="Q32" s="37"/>
    </row>
    <row r="33" spans="1:17" ht="24" customHeight="1">
      <c r="A33" s="16">
        <v>28</v>
      </c>
      <c r="B33" s="11">
        <v>1241657663</v>
      </c>
      <c r="C33" s="17" t="s">
        <v>161</v>
      </c>
      <c r="D33" s="28" t="str">
        <f>IF(OR(UPPER(LEFT(C33,1))="Y",UPPER(LEFT(C33,2))="H ",UPPER(LEFT(C33,2))="H'"),TRIM(LEFT(C33,2)),LEFT(C33,FIND("*",SUBSTITUTE(C33," ","*",LEN(C33)-LEN(SUBSTITUTE(C33," ",""))))-1))</f>
        <v>Trần Hoài</v>
      </c>
      <c r="E33" s="28" t="str">
        <f>RIGHT(C33,LEN(C33)-LEN(D33)-1)</f>
        <v>Hương</v>
      </c>
      <c r="F33" s="12">
        <v>36826</v>
      </c>
      <c r="G33" s="11" t="s">
        <v>14</v>
      </c>
      <c r="H33" s="11" t="s">
        <v>11</v>
      </c>
      <c r="I33" s="11" t="s">
        <v>74</v>
      </c>
      <c r="J33" s="11" t="s">
        <v>163</v>
      </c>
      <c r="K33" s="11" t="s">
        <v>55</v>
      </c>
      <c r="L33" s="11" t="s">
        <v>80</v>
      </c>
      <c r="M33" s="11">
        <v>1210</v>
      </c>
      <c r="N33" s="26">
        <v>1410</v>
      </c>
      <c r="O33" s="35">
        <v>1800</v>
      </c>
      <c r="P33" s="37"/>
      <c r="Q33" s="37"/>
    </row>
    <row r="34" spans="1:17" ht="24" customHeight="1">
      <c r="A34" s="16">
        <v>29</v>
      </c>
      <c r="B34" s="26">
        <v>1222252988</v>
      </c>
      <c r="C34" s="28" t="s">
        <v>132</v>
      </c>
      <c r="D34" s="28" t="s">
        <v>133</v>
      </c>
      <c r="E34" s="28" t="s">
        <v>134</v>
      </c>
      <c r="F34" s="26" t="s">
        <v>135</v>
      </c>
      <c r="G34" s="26" t="s">
        <v>10</v>
      </c>
      <c r="H34" s="26" t="s">
        <v>11</v>
      </c>
      <c r="I34" s="26" t="s">
        <v>136</v>
      </c>
      <c r="J34" s="26" t="s">
        <v>137</v>
      </c>
      <c r="K34" s="26" t="s">
        <v>48</v>
      </c>
      <c r="L34" s="26" t="s">
        <v>80</v>
      </c>
      <c r="M34" s="26">
        <v>1240</v>
      </c>
      <c r="N34" s="26">
        <v>1350</v>
      </c>
      <c r="O34" s="35">
        <v>1800</v>
      </c>
      <c r="P34" s="37"/>
      <c r="Q34" s="37"/>
    </row>
    <row r="35" spans="1:17" ht="24" customHeight="1">
      <c r="A35" s="16">
        <v>30</v>
      </c>
      <c r="B35" s="16">
        <v>1225669747</v>
      </c>
      <c r="C35" s="27" t="s">
        <v>51</v>
      </c>
      <c r="D35" s="27" t="s">
        <v>33</v>
      </c>
      <c r="E35" s="27" t="s">
        <v>4</v>
      </c>
      <c r="F35" s="16" t="s">
        <v>41</v>
      </c>
      <c r="G35" s="16" t="s">
        <v>10</v>
      </c>
      <c r="H35" s="16" t="s">
        <v>11</v>
      </c>
      <c r="I35" s="16" t="s">
        <v>123</v>
      </c>
      <c r="J35" s="16" t="s">
        <v>122</v>
      </c>
      <c r="K35" s="11" t="s">
        <v>48</v>
      </c>
      <c r="L35" s="16" t="s">
        <v>80</v>
      </c>
      <c r="M35" s="26">
        <v>1300</v>
      </c>
      <c r="N35" s="26">
        <v>1560</v>
      </c>
      <c r="O35" s="35">
        <v>1800</v>
      </c>
      <c r="P35" s="37"/>
      <c r="Q35" s="37"/>
    </row>
    <row r="36" spans="1:17" ht="24" customHeight="1">
      <c r="A36" s="16">
        <v>31</v>
      </c>
      <c r="B36" s="11">
        <v>1247232913</v>
      </c>
      <c r="C36" s="17" t="s">
        <v>160</v>
      </c>
      <c r="D36" s="28" t="str">
        <f>IF(OR(UPPER(LEFT(C36,1))="Y",UPPER(LEFT(C36,2))="H ",UPPER(LEFT(C36,2))="H'"),TRIM(LEFT(C36,2)),LEFT(C36,FIND("*",SUBSTITUTE(C36," ","*",LEN(C36)-LEN(SUBSTITUTE(C36," ",""))))-1))</f>
        <v>Nguyễn Phạm Thu</v>
      </c>
      <c r="E36" s="28" t="str">
        <f>RIGHT(C36,LEN(C36)-LEN(D36)-1)</f>
        <v>Ngân</v>
      </c>
      <c r="F36" s="12">
        <v>36747</v>
      </c>
      <c r="G36" s="11" t="s">
        <v>14</v>
      </c>
      <c r="H36" s="11" t="s">
        <v>11</v>
      </c>
      <c r="I36" s="11" t="s">
        <v>74</v>
      </c>
      <c r="J36" s="11" t="s">
        <v>164</v>
      </c>
      <c r="K36" s="11" t="s">
        <v>55</v>
      </c>
      <c r="L36" s="11" t="s">
        <v>80</v>
      </c>
      <c r="M36" s="11">
        <v>1270</v>
      </c>
      <c r="N36" s="26">
        <v>1600</v>
      </c>
      <c r="O36" s="35">
        <v>1800</v>
      </c>
      <c r="P36" s="37"/>
      <c r="Q36" s="37"/>
    </row>
    <row r="37" spans="1:17" ht="24" customHeight="1">
      <c r="A37" s="16">
        <v>32</v>
      </c>
      <c r="B37" s="16">
        <v>1248568261</v>
      </c>
      <c r="C37" s="27" t="s">
        <v>52</v>
      </c>
      <c r="D37" s="27" t="s">
        <v>5</v>
      </c>
      <c r="E37" s="27" t="s">
        <v>37</v>
      </c>
      <c r="F37" s="16" t="s">
        <v>42</v>
      </c>
      <c r="G37" s="16" t="s">
        <v>14</v>
      </c>
      <c r="H37" s="16" t="s">
        <v>11</v>
      </c>
      <c r="I37" s="16" t="s">
        <v>12</v>
      </c>
      <c r="J37" s="16" t="s">
        <v>122</v>
      </c>
      <c r="K37" s="11" t="s">
        <v>48</v>
      </c>
      <c r="L37" s="16" t="s">
        <v>80</v>
      </c>
      <c r="M37" s="26">
        <v>1740</v>
      </c>
      <c r="N37" s="26">
        <v>1700</v>
      </c>
      <c r="O37" s="35">
        <v>1800</v>
      </c>
      <c r="P37" s="37"/>
      <c r="Q37" s="37"/>
    </row>
    <row r="38" spans="1:17" ht="24" customHeight="1">
      <c r="A38" s="16">
        <v>33</v>
      </c>
      <c r="B38" s="26">
        <v>1250630023</v>
      </c>
      <c r="C38" s="18" t="s">
        <v>56</v>
      </c>
      <c r="D38" s="28" t="str">
        <f>IF(OR(UPPER(LEFT(C38,1))="Y",UPPER(LEFT(C38,2))="H ",UPPER(LEFT(C38,2))="H'"),TRIM(LEFT(C38,2)),LEFT(C38,FIND("*",SUBSTITUTE(C38," ","*",LEN(C38)-LEN(SUBSTITUTE(C38," ",""))))-1))</f>
        <v>Hoàng Hà</v>
      </c>
      <c r="E38" s="28" t="str">
        <f>RIGHT(C38,LEN(C38)-LEN(D38)-1)</f>
        <v>Nhi</v>
      </c>
      <c r="F38" s="26" t="s">
        <v>58</v>
      </c>
      <c r="G38" s="26" t="s">
        <v>14</v>
      </c>
      <c r="H38" s="26" t="s">
        <v>11</v>
      </c>
      <c r="I38" s="26" t="s">
        <v>168</v>
      </c>
      <c r="J38" s="26" t="s">
        <v>44</v>
      </c>
      <c r="K38" s="26" t="s">
        <v>61</v>
      </c>
      <c r="L38" s="26" t="s">
        <v>80</v>
      </c>
      <c r="M38" s="26">
        <v>1170</v>
      </c>
      <c r="N38" s="26">
        <v>1480</v>
      </c>
      <c r="O38" s="35">
        <v>1551</v>
      </c>
      <c r="P38" s="37"/>
      <c r="Q38" s="37"/>
    </row>
    <row r="39" spans="1:17" ht="24" customHeight="1">
      <c r="A39" s="16">
        <v>34</v>
      </c>
      <c r="B39" s="26">
        <v>1224782881</v>
      </c>
      <c r="C39" s="28" t="s">
        <v>62</v>
      </c>
      <c r="D39" s="28" t="str">
        <f>IF(OR(UPPER(LEFT(C39,1))="Y",UPPER(LEFT(C39,2))="H ",UPPER(LEFT(C39,2))="H'"),TRIM(LEFT(C39,2)),LEFT(C39,FIND("*",SUBSTITUTE(C39," ","*",LEN(C39)-LEN(SUBSTITUTE(C39," ",""))))-1))</f>
        <v>Phạm Thị Hồng</v>
      </c>
      <c r="E39" s="28" t="str">
        <f>RIGHT(C39,LEN(C39)-LEN(D39)-1)</f>
        <v>Nhung</v>
      </c>
      <c r="F39" s="26" t="s">
        <v>180</v>
      </c>
      <c r="G39" s="26" t="s">
        <v>14</v>
      </c>
      <c r="H39" s="26" t="s">
        <v>11</v>
      </c>
      <c r="I39" s="26" t="s">
        <v>12</v>
      </c>
      <c r="J39" s="26" t="s">
        <v>44</v>
      </c>
      <c r="K39" s="26" t="s">
        <v>65</v>
      </c>
      <c r="L39" s="26" t="s">
        <v>80</v>
      </c>
      <c r="M39" s="26">
        <v>1100</v>
      </c>
      <c r="N39" s="26">
        <v>1110</v>
      </c>
      <c r="O39" s="35">
        <v>1800</v>
      </c>
      <c r="P39" s="37"/>
      <c r="Q39" s="37"/>
    </row>
    <row r="40" spans="1:17" ht="24" customHeight="1">
      <c r="A40" s="16">
        <v>35</v>
      </c>
      <c r="B40" s="26">
        <v>1250599674</v>
      </c>
      <c r="C40" s="28" t="s">
        <v>138</v>
      </c>
      <c r="D40" s="28" t="s">
        <v>139</v>
      </c>
      <c r="E40" s="28" t="s">
        <v>140</v>
      </c>
      <c r="F40" s="26" t="s">
        <v>141</v>
      </c>
      <c r="G40" s="26" t="s">
        <v>10</v>
      </c>
      <c r="H40" s="26" t="s">
        <v>11</v>
      </c>
      <c r="I40" s="26" t="s">
        <v>12</v>
      </c>
      <c r="J40" s="26" t="s">
        <v>122</v>
      </c>
      <c r="K40" s="26" t="s">
        <v>48</v>
      </c>
      <c r="L40" s="26" t="s">
        <v>80</v>
      </c>
      <c r="M40" s="26">
        <v>1140</v>
      </c>
      <c r="N40" s="26">
        <v>1170</v>
      </c>
      <c r="O40" s="35">
        <v>1800</v>
      </c>
      <c r="P40" s="37"/>
      <c r="Q40" s="37"/>
    </row>
    <row r="41" spans="1:17" ht="24" customHeight="1">
      <c r="A41" s="16">
        <v>36</v>
      </c>
      <c r="B41" s="26">
        <v>1246613385</v>
      </c>
      <c r="C41" s="28" t="s">
        <v>178</v>
      </c>
      <c r="D41" s="28" t="str">
        <f>IF(OR(UPPER(LEFT(C41,1))="Y",UPPER(LEFT(C41,2))="H ",UPPER(LEFT(C41,2))="H'"),TRIM(LEFT(C41,2)),LEFT(C41,FIND("*",SUBSTITUTE(C41," ","*",LEN(C41)-LEN(SUBSTITUTE(C41," ",""))))-1))</f>
        <v>Trịnh Thị Thu</v>
      </c>
      <c r="E41" s="28" t="str">
        <f>RIGHT(C41,LEN(C41)-LEN(D41)-1)</f>
        <v>Phương</v>
      </c>
      <c r="F41" s="26" t="s">
        <v>179</v>
      </c>
      <c r="G41" s="26" t="s">
        <v>14</v>
      </c>
      <c r="H41" s="26" t="s">
        <v>11</v>
      </c>
      <c r="I41" s="26" t="s">
        <v>12</v>
      </c>
      <c r="J41" s="26" t="s">
        <v>44</v>
      </c>
      <c r="K41" s="26" t="s">
        <v>65</v>
      </c>
      <c r="L41" s="26" t="s">
        <v>80</v>
      </c>
      <c r="M41" s="26">
        <v>1510</v>
      </c>
      <c r="N41" s="26">
        <v>1610</v>
      </c>
      <c r="O41" s="35">
        <v>1800</v>
      </c>
      <c r="P41" s="37"/>
      <c r="Q41" s="37"/>
    </row>
    <row r="42" spans="1:17" ht="24" customHeight="1">
      <c r="A42" s="16">
        <v>37</v>
      </c>
      <c r="B42" s="26">
        <v>1226615931</v>
      </c>
      <c r="C42" s="28" t="s">
        <v>64</v>
      </c>
      <c r="D42" s="28" t="str">
        <f>IF(OR(UPPER(LEFT(C42,1))="Y",UPPER(LEFT(C42,2))="H ",UPPER(LEFT(C42,2))="H'"),TRIM(LEFT(C42,2)),LEFT(C42,FIND("*",SUBSTITUTE(C42," ","*",LEN(C42)-LEN(SUBSTITUTE(C42," ",""))))-1))</f>
        <v>Vũ Trung</v>
      </c>
      <c r="E42" s="28" t="str">
        <f>RIGHT(C42,LEN(C42)-LEN(D42)-1)</f>
        <v>Thành</v>
      </c>
      <c r="F42" s="26" t="s">
        <v>38</v>
      </c>
      <c r="G42" s="26" t="s">
        <v>10</v>
      </c>
      <c r="H42" s="26" t="s">
        <v>11</v>
      </c>
      <c r="I42" s="26" t="s">
        <v>12</v>
      </c>
      <c r="J42" s="26" t="s">
        <v>185</v>
      </c>
      <c r="K42" s="26" t="s">
        <v>65</v>
      </c>
      <c r="L42" s="26" t="s">
        <v>80</v>
      </c>
      <c r="M42" s="26">
        <v>1290</v>
      </c>
      <c r="N42" s="26">
        <v>1130</v>
      </c>
      <c r="O42" s="35">
        <v>1783</v>
      </c>
      <c r="P42" s="37"/>
      <c r="Q42" s="37"/>
    </row>
    <row r="43" spans="1:17" ht="24" customHeight="1">
      <c r="A43" s="16">
        <v>38</v>
      </c>
      <c r="B43" s="26">
        <v>1250434819</v>
      </c>
      <c r="C43" s="28" t="s">
        <v>57</v>
      </c>
      <c r="D43" s="28" t="str">
        <f>IF(OR(UPPER(LEFT(C43,1))="Y",UPPER(LEFT(C43,2))="H ",UPPER(LEFT(C43,2))="H'"),TRIM(LEFT(C43,2)),LEFT(C43,FIND("*",SUBSTITUTE(C43," ","*",LEN(C43)-LEN(SUBSTITUTE(C43," ",""))))-1))</f>
        <v>Nguyễn Thị</v>
      </c>
      <c r="E43" s="28" t="str">
        <f>RIGHT(C43,LEN(C43)-LEN(D43)-1)</f>
        <v>Thảo</v>
      </c>
      <c r="F43" s="26" t="s">
        <v>59</v>
      </c>
      <c r="G43" s="26" t="s">
        <v>14</v>
      </c>
      <c r="H43" s="26" t="s">
        <v>11</v>
      </c>
      <c r="I43" s="26" t="s">
        <v>168</v>
      </c>
      <c r="J43" s="26" t="s">
        <v>44</v>
      </c>
      <c r="K43" s="26" t="s">
        <v>61</v>
      </c>
      <c r="L43" s="26" t="s">
        <v>80</v>
      </c>
      <c r="M43" s="26">
        <v>1080</v>
      </c>
      <c r="N43" s="26">
        <v>1170</v>
      </c>
      <c r="O43" s="35">
        <v>1800</v>
      </c>
      <c r="P43" s="37"/>
      <c r="Q43" s="37"/>
    </row>
    <row r="44" spans="1:17" ht="24" customHeight="1">
      <c r="A44" s="16">
        <v>39</v>
      </c>
      <c r="B44" s="26">
        <v>1248354634</v>
      </c>
      <c r="C44" s="28" t="s">
        <v>53</v>
      </c>
      <c r="D44" s="28" t="s">
        <v>5</v>
      </c>
      <c r="E44" s="28" t="s">
        <v>142</v>
      </c>
      <c r="F44" s="26" t="s">
        <v>43</v>
      </c>
      <c r="G44" s="26" t="s">
        <v>14</v>
      </c>
      <c r="H44" s="26" t="s">
        <v>11</v>
      </c>
      <c r="I44" s="26" t="s">
        <v>12</v>
      </c>
      <c r="J44" s="26" t="s">
        <v>122</v>
      </c>
      <c r="K44" s="26" t="s">
        <v>48</v>
      </c>
      <c r="L44" s="26" t="s">
        <v>80</v>
      </c>
      <c r="M44" s="26">
        <v>1140</v>
      </c>
      <c r="N44" s="26">
        <v>1420</v>
      </c>
      <c r="O44" s="35">
        <v>1800</v>
      </c>
      <c r="P44" s="37"/>
      <c r="Q44" s="37"/>
    </row>
    <row r="45" spans="1:17" ht="24" customHeight="1">
      <c r="A45" s="16">
        <v>40</v>
      </c>
      <c r="B45" s="26">
        <v>1247791755</v>
      </c>
      <c r="C45" s="28" t="s">
        <v>181</v>
      </c>
      <c r="D45" s="28" t="str">
        <f>IF(OR(UPPER(LEFT(C45,1))="Y",UPPER(LEFT(C45,2))="H ",UPPER(LEFT(C45,2))="H'"),TRIM(LEFT(C45,2)),LEFT(C45,FIND("*",SUBSTITUTE(C45," ","*",LEN(C45)-LEN(SUBSTITUTE(C45," ",""))))-1))</f>
        <v>Phạm Thị Thanh</v>
      </c>
      <c r="E45" s="28" t="str">
        <f>RIGHT(C45,LEN(C45)-LEN(D45)-1)</f>
        <v>Vân</v>
      </c>
      <c r="F45" s="26" t="s">
        <v>182</v>
      </c>
      <c r="G45" s="26" t="s">
        <v>14</v>
      </c>
      <c r="H45" s="26" t="s">
        <v>11</v>
      </c>
      <c r="I45" s="26" t="s">
        <v>183</v>
      </c>
      <c r="J45" s="26" t="s">
        <v>45</v>
      </c>
      <c r="K45" s="26" t="s">
        <v>65</v>
      </c>
      <c r="L45" s="26" t="s">
        <v>80</v>
      </c>
      <c r="M45" s="26">
        <v>1170</v>
      </c>
      <c r="N45" s="26">
        <v>980</v>
      </c>
      <c r="O45" s="35">
        <v>1800</v>
      </c>
      <c r="P45" s="37"/>
      <c r="Q45" s="37"/>
    </row>
    <row r="46" spans="1:17" ht="24" customHeight="1">
      <c r="A46" s="16">
        <v>41</v>
      </c>
      <c r="B46" s="11">
        <v>1249995475</v>
      </c>
      <c r="C46" s="17" t="s">
        <v>158</v>
      </c>
      <c r="D46" s="28" t="str">
        <f>IF(OR(UPPER(LEFT(C46,1))="Y",UPPER(LEFT(C46,2))="H ",UPPER(LEFT(C46,2))="H'"),TRIM(LEFT(C46,2)),LEFT(C46,FIND("*",SUBSTITUTE(C46," ","*",LEN(C46)-LEN(SUBSTITUTE(C46," ",""))))-1))</f>
        <v>Nguyễn Long</v>
      </c>
      <c r="E46" s="28" t="str">
        <f>RIGHT(C46,LEN(C46)-LEN(D46)-1)</f>
        <v>Vũ</v>
      </c>
      <c r="F46" s="12">
        <v>36552</v>
      </c>
      <c r="G46" s="11" t="s">
        <v>10</v>
      </c>
      <c r="H46" s="11" t="s">
        <v>11</v>
      </c>
      <c r="I46" s="11" t="s">
        <v>74</v>
      </c>
      <c r="J46" s="11" t="s">
        <v>163</v>
      </c>
      <c r="K46" s="25" t="s">
        <v>55</v>
      </c>
      <c r="L46" s="11" t="s">
        <v>80</v>
      </c>
      <c r="M46" s="11">
        <v>1410</v>
      </c>
      <c r="N46" s="26">
        <v>1230</v>
      </c>
      <c r="O46" s="35">
        <v>1800</v>
      </c>
      <c r="P46" s="37"/>
      <c r="Q46" s="37"/>
    </row>
    <row r="47" spans="1:17" ht="24" customHeight="1">
      <c r="A47" s="16">
        <v>42</v>
      </c>
      <c r="B47" s="26">
        <v>1222946556</v>
      </c>
      <c r="C47" s="28" t="s">
        <v>147</v>
      </c>
      <c r="D47" s="28" t="s">
        <v>23</v>
      </c>
      <c r="E47" s="28" t="s">
        <v>22</v>
      </c>
      <c r="F47" s="26" t="s">
        <v>18</v>
      </c>
      <c r="G47" s="26" t="s">
        <v>10</v>
      </c>
      <c r="H47" s="26" t="s">
        <v>11</v>
      </c>
      <c r="I47" s="26" t="s">
        <v>12</v>
      </c>
      <c r="J47" s="26" t="s">
        <v>148</v>
      </c>
      <c r="K47" s="26" t="s">
        <v>48</v>
      </c>
      <c r="L47" s="26" t="s">
        <v>80</v>
      </c>
      <c r="M47" s="26">
        <v>1810</v>
      </c>
      <c r="N47" s="26">
        <v>1870</v>
      </c>
      <c r="O47" s="35">
        <v>1177</v>
      </c>
      <c r="P47" s="37"/>
      <c r="Q47" s="37"/>
    </row>
    <row r="48" spans="1:17" ht="24" customHeight="1">
      <c r="A48" s="16">
        <v>43</v>
      </c>
      <c r="B48" s="26">
        <v>1248416512</v>
      </c>
      <c r="C48" s="28" t="s">
        <v>72</v>
      </c>
      <c r="D48" s="28" t="s">
        <v>77</v>
      </c>
      <c r="E48" s="28" t="s">
        <v>24</v>
      </c>
      <c r="F48" s="26" t="s">
        <v>73</v>
      </c>
      <c r="G48" s="26" t="s">
        <v>14</v>
      </c>
      <c r="H48" s="26" t="s">
        <v>11</v>
      </c>
      <c r="I48" s="26" t="s">
        <v>12</v>
      </c>
      <c r="J48" s="26" t="s">
        <v>148</v>
      </c>
      <c r="K48" s="26" t="s">
        <v>48</v>
      </c>
      <c r="L48" s="26" t="s">
        <v>80</v>
      </c>
      <c r="M48" s="26">
        <v>1460</v>
      </c>
      <c r="N48" s="35">
        <v>1630</v>
      </c>
      <c r="O48" s="34">
        <v>1470</v>
      </c>
      <c r="P48" s="35"/>
      <c r="Q48" s="37"/>
    </row>
    <row r="49" spans="1:17" ht="24" customHeight="1">
      <c r="A49" s="16">
        <v>44</v>
      </c>
      <c r="B49" s="26">
        <v>1224807680</v>
      </c>
      <c r="C49" s="28" t="s">
        <v>151</v>
      </c>
      <c r="D49" s="28" t="s">
        <v>25</v>
      </c>
      <c r="E49" s="28" t="s">
        <v>26</v>
      </c>
      <c r="F49" s="26" t="s">
        <v>17</v>
      </c>
      <c r="G49" s="26" t="s">
        <v>14</v>
      </c>
      <c r="H49" s="26" t="s">
        <v>11</v>
      </c>
      <c r="I49" s="26" t="s">
        <v>19</v>
      </c>
      <c r="J49" s="26" t="s">
        <v>148</v>
      </c>
      <c r="K49" s="26" t="s">
        <v>48</v>
      </c>
      <c r="L49" s="26" t="s">
        <v>80</v>
      </c>
      <c r="M49" s="26">
        <v>1590</v>
      </c>
      <c r="N49" s="35">
        <v>1710</v>
      </c>
      <c r="O49" s="34">
        <v>1800</v>
      </c>
      <c r="P49" s="35"/>
      <c r="Q49" s="37"/>
    </row>
    <row r="50" spans="1:17" ht="24" customHeight="1">
      <c r="A50" s="16">
        <v>45</v>
      </c>
      <c r="B50" s="26">
        <v>1253356177</v>
      </c>
      <c r="C50" s="28" t="s">
        <v>70</v>
      </c>
      <c r="D50" s="28" t="s">
        <v>75</v>
      </c>
      <c r="E50" s="28" t="s">
        <v>76</v>
      </c>
      <c r="F50" s="26" t="s">
        <v>71</v>
      </c>
      <c r="G50" s="26" t="s">
        <v>10</v>
      </c>
      <c r="H50" s="26" t="s">
        <v>11</v>
      </c>
      <c r="I50" s="26" t="s">
        <v>123</v>
      </c>
      <c r="J50" s="26" t="s">
        <v>148</v>
      </c>
      <c r="K50" s="26" t="s">
        <v>48</v>
      </c>
      <c r="L50" s="26" t="s">
        <v>80</v>
      </c>
      <c r="M50" s="26">
        <v>1570</v>
      </c>
      <c r="N50" s="35">
        <v>1740</v>
      </c>
      <c r="O50" s="34">
        <v>1380</v>
      </c>
      <c r="P50" s="35"/>
      <c r="Q50" s="37"/>
    </row>
    <row r="51" spans="1:17" ht="24" customHeight="1">
      <c r="A51" s="16">
        <v>46</v>
      </c>
      <c r="B51" s="26">
        <v>1214869524</v>
      </c>
      <c r="C51" s="28" t="s">
        <v>149</v>
      </c>
      <c r="D51" s="28" t="s">
        <v>27</v>
      </c>
      <c r="E51" s="28" t="s">
        <v>28</v>
      </c>
      <c r="F51" s="26" t="s">
        <v>15</v>
      </c>
      <c r="G51" s="26" t="s">
        <v>10</v>
      </c>
      <c r="H51" s="26" t="s">
        <v>11</v>
      </c>
      <c r="I51" s="26" t="s">
        <v>16</v>
      </c>
      <c r="J51" s="26" t="s">
        <v>150</v>
      </c>
      <c r="K51" s="26" t="s">
        <v>48</v>
      </c>
      <c r="L51" s="26" t="s">
        <v>80</v>
      </c>
      <c r="M51" s="26">
        <v>1780</v>
      </c>
      <c r="N51" s="35">
        <v>1890</v>
      </c>
      <c r="O51" s="34">
        <v>1583</v>
      </c>
      <c r="P51" s="35"/>
      <c r="Q51" s="37"/>
    </row>
    <row r="52" spans="1:17" ht="24" customHeight="1">
      <c r="A52" s="16">
        <v>47</v>
      </c>
      <c r="B52" s="26">
        <v>104528065</v>
      </c>
      <c r="C52" s="28" t="s">
        <v>152</v>
      </c>
      <c r="D52" s="28" t="s">
        <v>20</v>
      </c>
      <c r="E52" s="28" t="s">
        <v>29</v>
      </c>
      <c r="F52" s="26" t="s">
        <v>13</v>
      </c>
      <c r="G52" s="26" t="s">
        <v>14</v>
      </c>
      <c r="H52" s="26" t="s">
        <v>11</v>
      </c>
      <c r="I52" s="26" t="s">
        <v>123</v>
      </c>
      <c r="J52" s="26" t="s">
        <v>153</v>
      </c>
      <c r="K52" s="26" t="s">
        <v>48</v>
      </c>
      <c r="L52" s="26" t="s">
        <v>80</v>
      </c>
      <c r="M52" s="26">
        <v>1580</v>
      </c>
      <c r="N52" s="35">
        <v>1740</v>
      </c>
      <c r="O52" s="34">
        <v>1800</v>
      </c>
      <c r="P52" s="35"/>
      <c r="Q52" s="37"/>
    </row>
    <row r="54" spans="2:12" ht="18.75" customHeight="1">
      <c r="B54" s="47" t="s">
        <v>197</v>
      </c>
      <c r="L54" s="49" t="s">
        <v>202</v>
      </c>
    </row>
    <row r="55" spans="2:12" ht="18.75" customHeight="1">
      <c r="B55" s="48" t="s">
        <v>198</v>
      </c>
      <c r="L55" s="51" t="s">
        <v>203</v>
      </c>
    </row>
    <row r="56" spans="2:12" ht="18.75" customHeight="1">
      <c r="B56" s="48" t="s">
        <v>199</v>
      </c>
      <c r="L56" s="50"/>
    </row>
    <row r="57" spans="2:12" ht="18.75" customHeight="1">
      <c r="B57" s="48" t="s">
        <v>200</v>
      </c>
      <c r="L57" s="50"/>
    </row>
    <row r="58" spans="2:12" ht="18.75" customHeight="1">
      <c r="B58" s="48" t="s">
        <v>201</v>
      </c>
      <c r="L58" s="59" t="s">
        <v>204</v>
      </c>
    </row>
  </sheetData>
  <sheetProtection/>
  <mergeCells count="5">
    <mergeCell ref="A3:C3"/>
    <mergeCell ref="A1:C1"/>
    <mergeCell ref="F1:Q1"/>
    <mergeCell ref="A2:C2"/>
    <mergeCell ref="F2:Q2"/>
  </mergeCells>
  <printOptions horizontalCentered="1"/>
  <pageMargins left="0.2" right="0.2" top="0.5" bottom="0.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8.1X86 M1</dc:creator>
  <cp:keywords/>
  <dc:description/>
  <cp:lastModifiedBy>Nguyễn Đức Khanh</cp:lastModifiedBy>
  <cp:lastPrinted>2017-03-07T17:54:35Z</cp:lastPrinted>
  <dcterms:created xsi:type="dcterms:W3CDTF">2014-12-04T12:44:11Z</dcterms:created>
  <dcterms:modified xsi:type="dcterms:W3CDTF">2017-03-07T17:56:25Z</dcterms:modified>
  <cp:category/>
  <cp:version/>
  <cp:contentType/>
  <cp:contentStatus/>
</cp:coreProperties>
</file>