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<sst xmlns="http://schemas.openxmlformats.org/spreadsheetml/2006/main" count="76" uniqueCount="62">
  <si>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</si>
  <si>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</si>
  <si>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</si>
  <si>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</si>
  <si>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</si>
  <si>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</si>
  <si>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</si>
  <si>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</si>
  <si>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</si>
  <si>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</si>
  <si>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</si>
  <si>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</si>
  <si>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</si>
  <si>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</si>
  <si>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</si>
  <si>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</si>
  <si>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</si>
  <si>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</si>
  <si>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DIỄN GIẢI</t>
  </si>
  <si>
    <t>Xếp hàng tập trung</t>
  </si>
  <si>
    <t>Tổng điểm nề nếp</t>
  </si>
  <si>
    <t>Tổng điểm học tập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</si>
  <si>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</si>
  <si>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</si>
  <si>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</si>
  <si>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</si>
  <si>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</si>
  <si>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</si>
  <si>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</si>
  <si>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</si>
  <si>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</si>
  <si>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</si>
  <si>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</si>
  <si>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</si>
  <si>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</si>
  <si>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</si>
  <si>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</si>
  <si>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</si>
  <si>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</si>
  <si>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</si>
  <si>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</si>
  <si>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</si>
  <si>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</si>
  <si>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</si>
  <si>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</si>
  <si>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</si>
  <si>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</si>
  <si>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</si>
  <si>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Tổng điểm xếp thứ</t>
  </si>
  <si>
    <t>Tổng điểm xếp loại</t>
  </si>
  <si>
    <t>LớP</t>
  </si>
  <si>
    <t>Thưởng 30 điểm quét sân trường.</t>
  </si>
  <si>
    <t>TUẦN THỨ: 33 - TỪ: 17/04/2017 ĐẾN 23/04/2017                          LỚP TRỰC: 10C5 - GVCN: LÊ NỮ NGỌC ANH</t>
  </si>
  <si>
    <t xml:space="preserve">T4: 1 không đồng phục QP; </t>
  </si>
  <si>
    <t>Thưởng 20 điểm quét sân trường.</t>
  </si>
  <si>
    <t>T2, 3, 4: 2P (Vinh, Phương); T4: 1P (Vân)</t>
  </si>
  <si>
    <t>T4: 2P; T5: 2P (Thắng, Kiệt)</t>
  </si>
  <si>
    <t xml:space="preserve">T4: 1P (Minh Anh); </t>
  </si>
  <si>
    <t>T4: 2P (Hoàng, Hùng)</t>
  </si>
  <si>
    <t xml:space="preserve">T2, 3, 4: 1P (Quý); T3: 1P (Vũ); 1KP; </t>
  </si>
  <si>
    <t xml:space="preserve">T2: Thảo son môi; T4: 1P (Nguyệt); Tú nói chuyện trong giờ Sinh; </t>
  </si>
  <si>
    <t xml:space="preserve">T2: 2P (Thy, Quốc); 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</si>
</sst>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double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11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 vertical="center"/>
      <protection/>
    </xf>
    <xf numFmtId="0" fontId="6" fillId="0" borderId="13" xfId="59" applyFont="1" applyBorder="1" applyAlignment="1">
      <alignment horizontal="left" vertical="center"/>
      <protection/>
    </xf>
    <xf numFmtId="0" fontId="6" fillId="0" borderId="14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2" fillId="0" borderId="15" xfId="0" applyFont="1" applyBorder="1" applyAlignment="1">
      <alignment vertical="center"/>
    </xf>
    <xf numFmtId="0" fontId="6" fillId="0" borderId="15" xfId="59" applyFont="1" applyBorder="1" applyAlignment="1">
      <alignment horizontal="left" vertical="center"/>
      <protection/>
    </xf>
    <xf numFmtId="0" fontId="6" fillId="0" borderId="13" xfId="59" applyFont="1" applyBorder="1" applyAlignment="1">
      <alignment horizontal="left" vertical="center"/>
      <protection/>
    </xf>
    <xf numFmtId="0" fontId="7" fillId="0" borderId="0" xfId="59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57" applyFont="1" applyProtection="1">
      <alignment/>
      <protection locked="0"/>
    </xf>
    <xf numFmtId="0" fontId="2" fillId="0" borderId="14" xfId="57" applyFont="1" applyBorder="1" applyAlignment="1" applyProtection="1">
      <alignment horizontal="left" vertical="center"/>
      <protection locked="0"/>
    </xf>
    <xf numFmtId="0" fontId="2" fillId="0" borderId="16" xfId="57" applyFont="1" applyBorder="1" applyAlignment="1" applyProtection="1">
      <alignment horizontal="center" vertical="center"/>
      <protection locked="0"/>
    </xf>
    <xf numFmtId="0" fontId="2" fillId="0" borderId="17" xfId="57" applyFont="1" applyBorder="1" applyAlignment="1" applyProtection="1">
      <alignment horizontal="center" vertical="center"/>
      <protection locked="0"/>
    </xf>
    <xf numFmtId="0" fontId="2" fillId="0" borderId="18" xfId="57" applyFont="1" applyBorder="1" applyAlignment="1" applyProtection="1">
      <alignment horizontal="left" vertical="center" wrapText="1"/>
      <protection locked="0"/>
    </xf>
    <xf numFmtId="0" fontId="2" fillId="0" borderId="19" xfId="57" applyFont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 locked="0"/>
    </xf>
    <xf numFmtId="0" fontId="2" fillId="0" borderId="18" xfId="57" applyFont="1" applyBorder="1" applyAlignment="1" applyProtection="1">
      <alignment horizontal="left" vertical="center"/>
      <protection locked="0"/>
    </xf>
    <xf numFmtId="0" fontId="2" fillId="0" borderId="18" xfId="57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11" fillId="0" borderId="13" xfId="57" applyFont="1" applyBorder="1" applyAlignment="1" applyProtection="1">
      <alignment horizontal="left" vertical="center"/>
      <protection locked="0"/>
    </xf>
    <xf numFmtId="0" fontId="2" fillId="0" borderId="20" xfId="57" applyFont="1" applyBorder="1" applyAlignment="1" applyProtection="1">
      <alignment horizontal="center" vertical="center"/>
      <protection locked="0"/>
    </xf>
    <xf numFmtId="0" fontId="2" fillId="0" borderId="21" xfId="57" applyFont="1" applyBorder="1" applyAlignment="1" applyProtection="1">
      <alignment horizontal="center" vertical="center"/>
      <protection locked="0"/>
    </xf>
    <xf numFmtId="0" fontId="3" fillId="0" borderId="11" xfId="57" applyFont="1" applyBorder="1" applyAlignment="1" applyProtection="1">
      <alignment horizontal="left" vertical="center" wrapText="1"/>
      <protection locked="0"/>
    </xf>
    <xf numFmtId="0" fontId="2" fillId="0" borderId="13" xfId="57" applyFont="1" applyBorder="1" applyAlignment="1" applyProtection="1">
      <alignment horizontal="left" vertical="center"/>
      <protection locked="0"/>
    </xf>
    <xf numFmtId="0" fontId="3" fillId="0" borderId="11" xfId="57" applyFont="1" applyBorder="1" applyAlignment="1" applyProtection="1">
      <alignment horizontal="left" vertical="center"/>
      <protection locked="0"/>
    </xf>
    <xf numFmtId="0" fontId="3" fillId="0" borderId="15" xfId="57" applyFont="1" applyBorder="1" applyAlignment="1" applyProtection="1">
      <alignment horizontal="left" vertical="center"/>
      <protection locked="0"/>
    </xf>
    <xf numFmtId="0" fontId="3" fillId="0" borderId="22" xfId="57" applyFont="1" applyBorder="1" applyAlignment="1" applyProtection="1">
      <alignment horizontal="left" vertical="center"/>
      <protection locked="0"/>
    </xf>
    <xf numFmtId="0" fontId="3" fillId="0" borderId="23" xfId="57" applyFont="1" applyBorder="1" applyAlignment="1" applyProtection="1">
      <alignment horizontal="left" vertical="center"/>
      <protection locked="0"/>
    </xf>
    <xf numFmtId="0" fontId="2" fillId="0" borderId="24" xfId="57" applyFont="1" applyBorder="1" applyAlignment="1" applyProtection="1">
      <alignment horizontal="center" vertical="center"/>
      <protection/>
    </xf>
    <xf numFmtId="0" fontId="2" fillId="0" borderId="25" xfId="57" applyFont="1" applyBorder="1" applyAlignment="1" applyProtection="1">
      <alignment horizontal="center" vertical="center"/>
      <protection/>
    </xf>
    <xf numFmtId="0" fontId="2" fillId="0" borderId="26" xfId="57" applyFont="1" applyBorder="1" applyAlignment="1" applyProtection="1">
      <alignment horizontal="center" vertical="center"/>
      <protection/>
    </xf>
    <xf numFmtId="0" fontId="2" fillId="0" borderId="27" xfId="57" applyFont="1" applyBorder="1" applyAlignment="1" applyProtection="1">
      <alignment horizontal="center" vertical="center"/>
      <protection/>
    </xf>
    <xf numFmtId="0" fontId="2" fillId="0" borderId="24" xfId="57" applyFont="1" applyBorder="1" applyAlignment="1" applyProtection="1">
      <alignment horizontal="center" vertical="center"/>
      <protection locked="0"/>
    </xf>
    <xf numFmtId="0" fontId="2" fillId="0" borderId="28" xfId="57" applyFont="1" applyBorder="1" applyAlignment="1" applyProtection="1">
      <alignment horizontal="center" vertical="center"/>
      <protection locked="0"/>
    </xf>
    <xf numFmtId="0" fontId="6" fillId="0" borderId="13" xfId="59" applyFont="1" applyBorder="1" applyAlignment="1">
      <alignment horizontal="left" wrapText="1"/>
      <protection/>
    </xf>
    <xf numFmtId="0" fontId="6" fillId="0" borderId="14" xfId="59" applyFont="1" applyBorder="1" applyAlignment="1">
      <alignment horizontal="left" vertical="center"/>
      <protection/>
    </xf>
    <xf numFmtId="0" fontId="7" fillId="0" borderId="0" xfId="59" applyFont="1" applyAlignment="1" applyProtection="1">
      <alignment horizontal="left" vertical="center"/>
      <protection locked="0"/>
    </xf>
    <xf numFmtId="0" fontId="13" fillId="0" borderId="14" xfId="59" applyFont="1" applyBorder="1" applyAlignment="1">
      <alignment horizontal="left" vertical="center"/>
      <protection/>
    </xf>
    <xf numFmtId="0" fontId="6" fillId="0" borderId="15" xfId="59" applyFont="1" applyBorder="1" applyAlignment="1">
      <alignment horizontal="left" vertical="center"/>
      <protection/>
    </xf>
    <xf numFmtId="0" fontId="9" fillId="0" borderId="29" xfId="0" applyFont="1" applyBorder="1" applyAlignment="1">
      <alignment vertical="center"/>
    </xf>
    <xf numFmtId="0" fontId="4" fillId="0" borderId="0" xfId="57" applyFont="1" applyAlignment="1" applyProtection="1">
      <alignment horizontal="center" vertical="center"/>
      <protection locked="0"/>
    </xf>
    <xf numFmtId="0" fontId="3" fillId="0" borderId="30" xfId="57" applyFont="1" applyBorder="1" applyAlignment="1" applyProtection="1">
      <alignment horizontal="center" vertical="center"/>
      <protection locked="0"/>
    </xf>
    <xf numFmtId="0" fontId="3" fillId="0" borderId="31" xfId="57" applyFont="1" applyBorder="1" applyAlignment="1" applyProtection="1">
      <alignment horizontal="center" vertical="center"/>
      <protection locked="0"/>
    </xf>
    <xf numFmtId="0" fontId="3" fillId="0" borderId="32" xfId="57" applyFont="1" applyBorder="1" applyAlignment="1" applyProtection="1">
      <alignment wrapText="1"/>
      <protection locked="0"/>
    </xf>
    <xf numFmtId="0" fontId="3" fillId="0" borderId="33" xfId="57" applyFont="1" applyBorder="1" applyAlignment="1" applyProtection="1">
      <alignment wrapText="1"/>
      <protection locked="0"/>
    </xf>
    <xf numFmtId="0" fontId="7" fillId="0" borderId="0" xfId="59" applyFont="1" applyAlignment="1" applyProtection="1">
      <alignment horizontal="center" vertical="center"/>
      <protection locked="0"/>
    </xf>
    <xf numFmtId="0" fontId="5" fillId="0" borderId="15" xfId="59" applyFont="1" applyBorder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center" vertical="center"/>
      <protection/>
    </xf>
    <xf numFmtId="0" fontId="5" fillId="0" borderId="34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b/>
        <i val="0"/>
        <name val="Cambria"/>
        <color rgb="FFFF0000"/>
      </font>
      <fill>
        <patternFill>
          <bgColor rgb="FF00B050"/>
        </patternFill>
      </fill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4" sqref="S14"/>
    </sheetView>
  </sheetViews>
  <sheetFormatPr defaultColWidth="9.140625" defaultRowHeight="15"/>
  <cols>
    <col min="1" max="1" width="2.7109375" style="15" customWidth="1"/>
    <col min="2" max="2" width="20.57421875" style="15" customWidth="1"/>
    <col min="3" max="16" width="8.28125" style="15" customWidth="1"/>
    <col min="17" max="16384" width="9.140625" style="15" customWidth="1"/>
  </cols>
  <sheetData>
    <row r="1" spans="2:17" ht="18.75">
      <c r="B1" s="43" t="s">
        <v>52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4"/>
    </row>
    <row r="2" spans="2:16" ht="18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2:16" ht="6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2:16" ht="13.5" thickTop="1">
      <c r="B4" s="50" t="s">
        <v>1</v>
      </c>
      <c r="C4" s="48" t="s">
        <v>34</v>
      </c>
      <c r="D4" s="48" t="s">
        <v>35</v>
      </c>
      <c r="E4" s="48" t="s">
        <v>36</v>
      </c>
      <c r="F4" s="48" t="s">
        <v>37</v>
      </c>
      <c r="G4" s="48" t="s">
        <v>38</v>
      </c>
      <c r="H4" s="48" t="s">
        <v>39</v>
      </c>
      <c r="I4" s="48" t="s">
        <v>40</v>
      </c>
      <c r="J4" s="48" t="s">
        <v>41</v>
      </c>
      <c r="K4" s="48" t="s">
        <v>42</v>
      </c>
      <c r="L4" s="48" t="s">
        <v>43</v>
      </c>
      <c r="M4" s="48" t="s">
        <v>44</v>
      </c>
      <c r="N4" s="48" t="s">
        <v>45</v>
      </c>
      <c r="O4" s="48" t="s">
        <v>46</v>
      </c>
      <c r="P4" s="48" t="s">
        <v>47</v>
      </c>
    </row>
    <row r="5" spans="2:16" ht="13.5" thickBot="1">
      <c r="B5" s="51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2:16" ht="19.5" customHeight="1" thickTop="1">
      <c r="B6" s="17" t="s">
        <v>2</v>
      </c>
      <c r="C6" s="18"/>
      <c r="D6" s="19">
        <v>-2</v>
      </c>
      <c r="E6" s="19"/>
      <c r="F6" s="19"/>
      <c r="G6" s="19">
        <v>-3</v>
      </c>
      <c r="H6" s="19">
        <v>-4</v>
      </c>
      <c r="I6" s="19">
        <v>-1</v>
      </c>
      <c r="J6" s="19"/>
      <c r="K6" s="19"/>
      <c r="L6" s="19">
        <v>-2</v>
      </c>
      <c r="M6" s="19">
        <v>-1</v>
      </c>
      <c r="N6" s="19">
        <v>-7</v>
      </c>
      <c r="O6" s="19"/>
      <c r="P6" s="19"/>
    </row>
    <row r="7" spans="2:16" ht="19.5" customHeight="1">
      <c r="B7" s="20" t="s">
        <v>3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9.5" customHeight="1">
      <c r="B8" s="23" t="s">
        <v>4</v>
      </c>
      <c r="C8" s="21"/>
      <c r="D8" s="22"/>
      <c r="E8" s="22"/>
      <c r="F8" s="22">
        <v>-2</v>
      </c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2:16" ht="19.5" customHeight="1">
      <c r="B9" s="23" t="s">
        <v>5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9.5" customHeight="1">
      <c r="B10" s="23" t="s">
        <v>6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2:16" ht="19.5" customHeight="1">
      <c r="B11" s="23" t="s">
        <v>7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9.5" customHeight="1">
      <c r="B12" s="20" t="s">
        <v>8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2:16" ht="19.5" customHeight="1">
      <c r="B13" s="20" t="s">
        <v>19</v>
      </c>
      <c r="C13" s="21"/>
      <c r="D13" s="22"/>
      <c r="E13" s="22"/>
      <c r="F13" s="22"/>
      <c r="G13" s="22"/>
      <c r="H13" s="22"/>
      <c r="J13" s="22"/>
      <c r="K13" s="22"/>
      <c r="L13" s="22"/>
      <c r="M13" s="22"/>
      <c r="N13" s="22"/>
      <c r="O13" s="22"/>
      <c r="P13" s="22"/>
    </row>
    <row r="14" spans="2:16" ht="19.5" customHeight="1">
      <c r="B14" s="24" t="s">
        <v>28</v>
      </c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>
        <v>-4</v>
      </c>
      <c r="N14" s="22"/>
      <c r="O14" s="22"/>
      <c r="P14" s="22"/>
    </row>
    <row r="15" spans="2:16" ht="19.5" customHeight="1">
      <c r="B15" s="24" t="s">
        <v>29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2:16" ht="19.5" customHeight="1">
      <c r="B16" s="24" t="s">
        <v>31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2:16" ht="19.5" customHeight="1">
      <c r="B17" s="24" t="s">
        <v>32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6" ht="19.5" customHeight="1">
      <c r="B18" s="25" t="s">
        <v>30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2:16" ht="19.5" customHeight="1" thickBot="1">
      <c r="B19" s="26" t="s">
        <v>33</v>
      </c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ht="19.5" customHeight="1" thickBot="1" thickTop="1">
      <c r="B20" s="29" t="s">
        <v>20</v>
      </c>
      <c r="C20" s="35">
        <f>100+SUM(C6:C19)</f>
        <v>100</v>
      </c>
      <c r="D20" s="35">
        <f aca="true" t="shared" si="0" ref="D20:P20">100+SUM(D6:D19)</f>
        <v>98</v>
      </c>
      <c r="E20" s="35">
        <f t="shared" si="0"/>
        <v>100</v>
      </c>
      <c r="F20" s="35">
        <f t="shared" si="0"/>
        <v>98</v>
      </c>
      <c r="G20" s="35">
        <f t="shared" si="0"/>
        <v>97</v>
      </c>
      <c r="H20" s="35">
        <f t="shared" si="0"/>
        <v>96</v>
      </c>
      <c r="I20" s="35">
        <f t="shared" si="0"/>
        <v>99</v>
      </c>
      <c r="J20" s="35">
        <f t="shared" si="0"/>
        <v>100</v>
      </c>
      <c r="K20" s="35">
        <f t="shared" si="0"/>
        <v>100</v>
      </c>
      <c r="L20" s="35">
        <f t="shared" si="0"/>
        <v>98</v>
      </c>
      <c r="M20" s="35">
        <f t="shared" si="0"/>
        <v>95</v>
      </c>
      <c r="N20" s="35">
        <f t="shared" si="0"/>
        <v>93</v>
      </c>
      <c r="O20" s="35">
        <f t="shared" si="0"/>
        <v>100</v>
      </c>
      <c r="P20" s="35">
        <f t="shared" si="0"/>
        <v>100</v>
      </c>
    </row>
    <row r="21" spans="2:16" ht="19.5" customHeight="1" thickTop="1">
      <c r="B21" s="17" t="s">
        <v>9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6" ht="19.5" customHeight="1">
      <c r="B22" s="23" t="s">
        <v>10</v>
      </c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2:16" ht="19.5" customHeight="1">
      <c r="B23" s="23" t="s">
        <v>11</v>
      </c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2:16" ht="19.5" customHeight="1" thickBot="1">
      <c r="B24" s="30" t="s">
        <v>12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6" ht="19.5" customHeight="1" thickBot="1" thickTop="1">
      <c r="B25" s="29" t="s">
        <v>21</v>
      </c>
      <c r="C25" s="35">
        <f>100+SUM(C21:C24)</f>
        <v>100</v>
      </c>
      <c r="D25" s="35">
        <f aca="true" t="shared" si="1" ref="D25:P25">100+SUM(D21:D24)</f>
        <v>100</v>
      </c>
      <c r="E25" s="35">
        <f t="shared" si="1"/>
        <v>100</v>
      </c>
      <c r="F25" s="35">
        <f t="shared" si="1"/>
        <v>100</v>
      </c>
      <c r="G25" s="35">
        <f t="shared" si="1"/>
        <v>100</v>
      </c>
      <c r="H25" s="35">
        <f t="shared" si="1"/>
        <v>100</v>
      </c>
      <c r="I25" s="35">
        <f t="shared" si="1"/>
        <v>100</v>
      </c>
      <c r="J25" s="35">
        <f t="shared" si="1"/>
        <v>100</v>
      </c>
      <c r="K25" s="35">
        <f t="shared" si="1"/>
        <v>100</v>
      </c>
      <c r="L25" s="35">
        <f t="shared" si="1"/>
        <v>100</v>
      </c>
      <c r="M25" s="35">
        <f t="shared" si="1"/>
        <v>100</v>
      </c>
      <c r="N25" s="35">
        <f t="shared" si="1"/>
        <v>100</v>
      </c>
      <c r="O25" s="35">
        <f t="shared" si="1"/>
        <v>100</v>
      </c>
      <c r="P25" s="35">
        <f t="shared" si="1"/>
        <v>100</v>
      </c>
    </row>
    <row r="26" spans="2:16" ht="19.5" customHeight="1" thickBot="1" thickTop="1">
      <c r="B26" s="31" t="s">
        <v>13</v>
      </c>
      <c r="C26" s="39"/>
      <c r="D26" s="40"/>
      <c r="E26" s="40"/>
      <c r="F26" s="40"/>
      <c r="G26" s="40">
        <v>20</v>
      </c>
      <c r="H26" s="40"/>
      <c r="I26" s="40"/>
      <c r="J26" s="40"/>
      <c r="K26" s="40"/>
      <c r="L26" s="40"/>
      <c r="M26" s="40"/>
      <c r="N26" s="40">
        <v>30</v>
      </c>
      <c r="O26" s="40"/>
      <c r="P26" s="40"/>
    </row>
    <row r="27" spans="2:16" ht="19.5" customHeight="1" thickBot="1" thickTop="1">
      <c r="B27" s="32" t="s">
        <v>48</v>
      </c>
      <c r="C27" s="36">
        <f>SUM(C20,C25)</f>
        <v>200</v>
      </c>
      <c r="D27" s="36">
        <f aca="true" t="shared" si="2" ref="D27:P27">SUM(D20,D25)</f>
        <v>198</v>
      </c>
      <c r="E27" s="36">
        <f t="shared" si="2"/>
        <v>200</v>
      </c>
      <c r="F27" s="36">
        <f t="shared" si="2"/>
        <v>198</v>
      </c>
      <c r="G27" s="36">
        <f t="shared" si="2"/>
        <v>197</v>
      </c>
      <c r="H27" s="36">
        <f t="shared" si="2"/>
        <v>196</v>
      </c>
      <c r="I27" s="36">
        <f t="shared" si="2"/>
        <v>199</v>
      </c>
      <c r="J27" s="36">
        <f t="shared" si="2"/>
        <v>200</v>
      </c>
      <c r="K27" s="36">
        <f t="shared" si="2"/>
        <v>200</v>
      </c>
      <c r="L27" s="36">
        <f t="shared" si="2"/>
        <v>198</v>
      </c>
      <c r="M27" s="36">
        <f t="shared" si="2"/>
        <v>195</v>
      </c>
      <c r="N27" s="36">
        <f t="shared" si="2"/>
        <v>193</v>
      </c>
      <c r="O27" s="36">
        <f t="shared" si="2"/>
        <v>200</v>
      </c>
      <c r="P27" s="36">
        <f t="shared" si="2"/>
        <v>200</v>
      </c>
    </row>
    <row r="28" spans="2:16" ht="19.5" customHeight="1" thickBot="1" thickTop="1">
      <c r="B28" s="29" t="s">
        <v>49</v>
      </c>
      <c r="C28" s="35">
        <f>SUM(C20,C25,C26)</f>
        <v>200</v>
      </c>
      <c r="D28" s="35">
        <f aca="true" t="shared" si="3" ref="D28:P28">SUM(D20,D25,D26)</f>
        <v>198</v>
      </c>
      <c r="E28" s="35">
        <f t="shared" si="3"/>
        <v>200</v>
      </c>
      <c r="F28" s="35">
        <f t="shared" si="3"/>
        <v>198</v>
      </c>
      <c r="G28" s="35">
        <f t="shared" si="3"/>
        <v>217</v>
      </c>
      <c r="H28" s="35">
        <f t="shared" si="3"/>
        <v>196</v>
      </c>
      <c r="I28" s="35">
        <f t="shared" si="3"/>
        <v>199</v>
      </c>
      <c r="J28" s="35">
        <f t="shared" si="3"/>
        <v>200</v>
      </c>
      <c r="K28" s="35">
        <f t="shared" si="3"/>
        <v>200</v>
      </c>
      <c r="L28" s="35">
        <f t="shared" si="3"/>
        <v>198</v>
      </c>
      <c r="M28" s="35">
        <f t="shared" si="3"/>
        <v>195</v>
      </c>
      <c r="N28" s="35">
        <f t="shared" si="3"/>
        <v>223</v>
      </c>
      <c r="O28" s="35">
        <f t="shared" si="3"/>
        <v>200</v>
      </c>
      <c r="P28" s="35">
        <f t="shared" si="3"/>
        <v>200</v>
      </c>
    </row>
    <row r="29" spans="2:16" ht="19.5" customHeight="1" thickTop="1">
      <c r="B29" s="33" t="s">
        <v>14</v>
      </c>
      <c r="C29" s="37">
        <f>RANK(C27,$C$27:$P$27)</f>
        <v>1</v>
      </c>
      <c r="D29" s="37">
        <f aca="true" t="shared" si="4" ref="D29:P29">RANK(D27,$C$27:$P$27)</f>
        <v>8</v>
      </c>
      <c r="E29" s="37">
        <f t="shared" si="4"/>
        <v>1</v>
      </c>
      <c r="F29" s="37">
        <f t="shared" si="4"/>
        <v>8</v>
      </c>
      <c r="G29" s="37">
        <f t="shared" si="4"/>
        <v>11</v>
      </c>
      <c r="H29" s="37">
        <f t="shared" si="4"/>
        <v>12</v>
      </c>
      <c r="I29" s="37">
        <f t="shared" si="4"/>
        <v>7</v>
      </c>
      <c r="J29" s="37">
        <f t="shared" si="4"/>
        <v>1</v>
      </c>
      <c r="K29" s="37">
        <f t="shared" si="4"/>
        <v>1</v>
      </c>
      <c r="L29" s="37">
        <f t="shared" si="4"/>
        <v>8</v>
      </c>
      <c r="M29" s="37">
        <f t="shared" si="4"/>
        <v>13</v>
      </c>
      <c r="N29" s="37">
        <f t="shared" si="4"/>
        <v>14</v>
      </c>
      <c r="O29" s="37">
        <f t="shared" si="4"/>
        <v>1</v>
      </c>
      <c r="P29" s="37">
        <f t="shared" si="4"/>
        <v>1</v>
      </c>
    </row>
    <row r="30" spans="2:16" ht="19.5" customHeight="1" thickBot="1">
      <c r="B30" s="34" t="s">
        <v>15</v>
      </c>
      <c r="C30" s="38" t="str">
        <f>HLOOKUP(C28,'Bảng qui định xếp loại'!$A$3:$E$4,2,1)</f>
        <v>Tốt</v>
      </c>
      <c r="D30" s="38" t="str">
        <f>HLOOKUP(D28,'Bảng qui định xếp loại'!$A$3:$E$4,2,1)</f>
        <v>Tốt</v>
      </c>
      <c r="E30" s="38" t="str">
        <f>HLOOKUP(E28,'Bảng qui định xếp loại'!$A$3:$E$4,2,1)</f>
        <v>Tốt</v>
      </c>
      <c r="F30" s="38" t="str">
        <f>HLOOKUP(F28,'Bảng qui định xếp loại'!$A$3:$E$4,2,1)</f>
        <v>Tốt</v>
      </c>
      <c r="G30" s="38" t="str">
        <f>HLOOKUP(G28,'Bảng qui định xếp loại'!$A$3:$E$4,2,1)</f>
        <v>Tốt</v>
      </c>
      <c r="H30" s="38" t="str">
        <f>HLOOKUP(H28,'Bảng qui định xếp loại'!$A$3:$E$4,2,1)</f>
        <v>Tốt</v>
      </c>
      <c r="I30" s="38" t="str">
        <f>HLOOKUP(I28,'Bảng qui định xếp loại'!$A$3:$E$4,2,1)</f>
        <v>Tốt</v>
      </c>
      <c r="J30" s="38" t="str">
        <f>HLOOKUP(J28,'Bảng qui định xếp loại'!$A$3:$E$4,2,1)</f>
        <v>Tốt</v>
      </c>
      <c r="K30" s="38" t="str">
        <f>HLOOKUP(K28,'Bảng qui định xếp loại'!$A$3:$E$4,2,1)</f>
        <v>Tốt</v>
      </c>
      <c r="L30" s="38" t="str">
        <f>HLOOKUP(L28,'Bảng qui định xếp loại'!$A$3:$E$4,2,1)</f>
        <v>Tốt</v>
      </c>
      <c r="M30" s="38" t="str">
        <f>HLOOKUP(M28,'Bảng qui định xếp loại'!$A$3:$E$4,2,1)</f>
        <v>Tốt</v>
      </c>
      <c r="N30" s="38" t="str">
        <f>HLOOKUP(N28,'Bảng qui định xếp loại'!$A$3:$E$4,2,1)</f>
        <v>Tốt</v>
      </c>
      <c r="O30" s="38" t="str">
        <f>HLOOKUP(O28,'Bảng qui định xếp loại'!$A$3:$E$4,2,1)</f>
        <v>Tốt</v>
      </c>
      <c r="P30" s="38" t="str">
        <f>HLOOKUP(P28,'Bảng qui định xếp loại'!$A$3:$E$4,2,1)</f>
        <v>Tốt</v>
      </c>
    </row>
    <row r="31" spans="2:16" ht="13.5" thickTop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</sheetData>
  <sheetProtection password="DF96" sheet="1"/>
  <mergeCells count="16">
    <mergeCell ref="G4:G5"/>
    <mergeCell ref="H4:H5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  <mergeCell ref="M4:M5"/>
    <mergeCell ref="N4:N5"/>
    <mergeCell ref="J4:J5"/>
  </mergeCells>
  <conditionalFormatting sqref="C29:P29">
    <cfRule type="cellIs" priority="2" dxfId="2" operator="greaterThan" stopIfTrue="1">
      <formula>11</formula>
    </cfRule>
    <cfRule type="cellIs" priority="4" dxfId="3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3"/>
  <sheetViews>
    <sheetView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2" sqref="E12"/>
    </sheetView>
  </sheetViews>
  <sheetFormatPr defaultColWidth="9.140625" defaultRowHeight="15"/>
  <cols>
    <col min="1" max="1" width="2.57421875" style="5" customWidth="1"/>
    <col min="2" max="2" width="7.421875" style="5" customWidth="1"/>
    <col min="3" max="3" width="131.28125" style="5" customWidth="1"/>
    <col min="4" max="16384" width="9.140625" style="5" customWidth="1"/>
  </cols>
  <sheetData>
    <row r="1" spans="2:17" ht="18.75">
      <c r="B1" s="52" t="str">
        <f>'Ghi điểm khối 10'!B1</f>
        <v>TUẦN THỨ: 33 - TỪ: 17/04/2017 ĐẾN 23/04/2017                          LỚP TRỰC: 10C5 - GVCN: LÊ NỮ NGỌC ANH</v>
      </c>
      <c r="C1" s="5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0"/>
    </row>
    <row r="2" spans="2:3" ht="18.75">
      <c r="B2" s="57" t="s">
        <v>17</v>
      </c>
      <c r="C2" s="58"/>
    </row>
    <row r="3" spans="2:3" ht="4.5" customHeight="1" thickBot="1">
      <c r="B3" s="4"/>
      <c r="C3" s="4"/>
    </row>
    <row r="4" spans="2:3" ht="18" customHeight="1" thickBot="1" thickTop="1">
      <c r="B4" s="6" t="s">
        <v>50</v>
      </c>
      <c r="C4" s="7" t="s">
        <v>18</v>
      </c>
    </row>
    <row r="5" spans="2:3" ht="18" customHeight="1" thickTop="1">
      <c r="B5" s="53" t="s">
        <v>34</v>
      </c>
      <c r="C5" s="13"/>
    </row>
    <row r="6" spans="2:3" ht="18" customHeight="1">
      <c r="B6" s="54"/>
      <c r="C6" s="9"/>
    </row>
    <row r="7" spans="2:3" ht="18" customHeight="1">
      <c r="B7" s="53" t="s">
        <v>35</v>
      </c>
      <c r="C7" s="11" t="s">
        <v>61</v>
      </c>
    </row>
    <row r="8" spans="2:3" ht="18" customHeight="1">
      <c r="B8" s="54"/>
      <c r="C8" s="9"/>
    </row>
    <row r="9" spans="2:3" ht="18" customHeight="1">
      <c r="B9" s="53" t="s">
        <v>36</v>
      </c>
      <c r="C9" s="12"/>
    </row>
    <row r="10" spans="2:3" ht="18" customHeight="1">
      <c r="B10" s="54"/>
      <c r="C10" s="9"/>
    </row>
    <row r="11" spans="2:3" ht="18" customHeight="1">
      <c r="B11" s="53" t="s">
        <v>37</v>
      </c>
      <c r="C11" s="8" t="s">
        <v>53</v>
      </c>
    </row>
    <row r="12" ht="18" customHeight="1">
      <c r="B12" s="54"/>
    </row>
    <row r="13" spans="2:3" ht="18" customHeight="1">
      <c r="B13" s="53" t="s">
        <v>38</v>
      </c>
      <c r="C13" s="8" t="s">
        <v>55</v>
      </c>
    </row>
    <row r="14" spans="2:3" ht="18" customHeight="1">
      <c r="B14" s="54"/>
      <c r="C14" s="9" t="s">
        <v>54</v>
      </c>
    </row>
    <row r="15" spans="2:3" ht="18" customHeight="1">
      <c r="B15" s="53" t="s">
        <v>39</v>
      </c>
      <c r="C15" s="8" t="s">
        <v>56</v>
      </c>
    </row>
    <row r="16" spans="2:3" ht="18" customHeight="1">
      <c r="B16" s="54"/>
      <c r="C16" s="9"/>
    </row>
    <row r="17" spans="2:3" ht="18" customHeight="1">
      <c r="B17" s="53" t="s">
        <v>40</v>
      </c>
      <c r="C17" s="8" t="s">
        <v>57</v>
      </c>
    </row>
    <row r="18" spans="2:3" ht="18" customHeight="1">
      <c r="B18" s="54"/>
      <c r="C18" s="44"/>
    </row>
    <row r="19" spans="2:3" ht="18" customHeight="1">
      <c r="B19" s="53" t="s">
        <v>41</v>
      </c>
      <c r="C19" s="8"/>
    </row>
    <row r="20" spans="2:3" ht="18" customHeight="1">
      <c r="B20" s="54"/>
      <c r="C20" s="9"/>
    </row>
    <row r="21" spans="2:3" ht="18" customHeight="1">
      <c r="B21" s="53" t="s">
        <v>42</v>
      </c>
      <c r="C21" s="8"/>
    </row>
    <row r="22" spans="2:3" ht="18" customHeight="1">
      <c r="B22" s="54"/>
      <c r="C22" s="9"/>
    </row>
    <row r="23" spans="2:3" ht="18" customHeight="1">
      <c r="B23" s="53" t="s">
        <v>43</v>
      </c>
      <c r="C23" s="8" t="s">
        <v>58</v>
      </c>
    </row>
    <row r="24" spans="2:3" ht="18" customHeight="1">
      <c r="B24" s="54"/>
      <c r="C24" s="9"/>
    </row>
    <row r="25" spans="2:3" ht="18" customHeight="1">
      <c r="B25" s="53" t="s">
        <v>44</v>
      </c>
      <c r="C25" s="8" t="s">
        <v>60</v>
      </c>
    </row>
    <row r="26" spans="2:3" ht="18" customHeight="1">
      <c r="B26" s="54"/>
      <c r="C26" s="9"/>
    </row>
    <row r="27" spans="2:3" ht="18" customHeight="1">
      <c r="B27" s="53" t="s">
        <v>45</v>
      </c>
      <c r="C27" s="41" t="s">
        <v>59</v>
      </c>
    </row>
    <row r="28" spans="2:3" ht="18" customHeight="1">
      <c r="B28" s="54"/>
      <c r="C28" s="42" t="s">
        <v>51</v>
      </c>
    </row>
    <row r="29" spans="2:3" ht="18" customHeight="1">
      <c r="B29" s="53" t="s">
        <v>46</v>
      </c>
      <c r="C29" s="8"/>
    </row>
    <row r="30" spans="2:3" ht="18" customHeight="1">
      <c r="B30" s="54"/>
      <c r="C30" s="9"/>
    </row>
    <row r="31" spans="2:3" ht="18" customHeight="1">
      <c r="B31" s="55" t="s">
        <v>47</v>
      </c>
      <c r="C31" s="8"/>
    </row>
    <row r="32" spans="2:3" ht="14.25" customHeight="1" thickBot="1">
      <c r="B32" s="56"/>
      <c r="C32" s="45"/>
    </row>
    <row r="33" ht="15.75" thickTop="1">
      <c r="C33" s="46"/>
    </row>
  </sheetData>
  <sheetProtection/>
  <mergeCells count="16">
    <mergeCell ref="B13:B14"/>
    <mergeCell ref="B15:B16"/>
    <mergeCell ref="B5:B6"/>
    <mergeCell ref="B7:B8"/>
    <mergeCell ref="B9:B10"/>
    <mergeCell ref="B11:B12"/>
    <mergeCell ref="B1:C1"/>
    <mergeCell ref="B29:B30"/>
    <mergeCell ref="B31:B32"/>
    <mergeCell ref="B19:B20"/>
    <mergeCell ref="B21:B22"/>
    <mergeCell ref="B23:B24"/>
    <mergeCell ref="B25:B26"/>
    <mergeCell ref="B27:B28"/>
    <mergeCell ref="B17:B18"/>
    <mergeCell ref="B2:C2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9" t="s">
        <v>22</v>
      </c>
      <c r="B1" s="59"/>
      <c r="C1" s="59"/>
      <c r="D1" s="59"/>
      <c r="E1" s="59"/>
    </row>
    <row r="2" spans="1:5" ht="18">
      <c r="A2" s="1"/>
      <c r="B2" s="1"/>
      <c r="C2" s="1"/>
      <c r="D2" s="1"/>
      <c r="E2" s="1"/>
    </row>
    <row r="3" spans="1:5" ht="15">
      <c r="A3" s="2" t="s">
        <v>23</v>
      </c>
      <c r="B3" s="3">
        <v>0</v>
      </c>
      <c r="C3" s="3">
        <v>185</v>
      </c>
      <c r="D3" s="3">
        <v>190</v>
      </c>
      <c r="E3" s="3">
        <v>195</v>
      </c>
    </row>
    <row r="4" spans="1:5" ht="15">
      <c r="A4" s="2" t="s">
        <v>24</v>
      </c>
      <c r="B4" s="3" t="s">
        <v>25</v>
      </c>
      <c r="C4" s="3" t="s">
        <v>27</v>
      </c>
      <c r="D4" s="3" t="s">
        <v>26</v>
      </c>
      <c r="E4" s="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2017-04-24T02:12:46Z</cp:lastPrinted>
  <dcterms:created xsi:type="dcterms:W3CDTF">2013-08-24T15:42:38Z</dcterms:created>
  <dcterms:modified xsi:type="dcterms:W3CDTF">2017-04-28T00:53:31Z</dcterms:modified>
  <cp:category/>
  <cp:version/>
  <cp:contentType/>
  <cp:contentStatus/>
</cp:coreProperties>
</file>