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1"/>
  </bookViews>
  <sheets>
    <sheet name="Điểm khối sáng" sheetId="1" r:id="rId1"/>
    <sheet name="Diễn giải khối sáng" sheetId="2" r:id="rId2"/>
    <sheet name="Qui định xếp loại" sheetId="3" r:id="rId3"/>
  </sheets>
  <definedNames/>
  <calcPr fullCalcOnLoad="1"/>
</workbook>
</file>

<file path=xl/sharedStrings.xml><?xml version="1.0" encoding="utf-8"?>
<sst xmlns="http://schemas.openxmlformats.org/spreadsheetml/2006/main" count="119" uniqueCount="91">
  <si>
    <t>LỚP</t>
  </si>
  <si>
    <t>Đồng phục</t>
  </si>
  <si>
    <t>Dép lê</t>
  </si>
  <si>
    <t>Sinh hoạt 15'</t>
  </si>
  <si>
    <t>Vắng, trễ</t>
  </si>
  <si>
    <t>Bảng tên h/s</t>
  </si>
  <si>
    <t>Huy hiệu Đoàn</t>
  </si>
  <si>
    <t>Vi phạm khác</t>
  </si>
  <si>
    <t>PHẦN GHI ĐIỂM</t>
  </si>
  <si>
    <t>PHẦN GHI LỖI VI PHẠM</t>
  </si>
  <si>
    <t>Giờ B(- 5/B)</t>
  </si>
  <si>
    <t>Giờ C( - 10/C)</t>
  </si>
  <si>
    <t>Giờ D (- 20/D)</t>
  </si>
  <si>
    <t>ĐIỂM THƯỞNG</t>
  </si>
  <si>
    <t>Xếp hàng
 tập trung</t>
  </si>
  <si>
    <t>Tổng điểm 
nề nếp</t>
  </si>
  <si>
    <t>Tổng điểm 
học tập</t>
  </si>
  <si>
    <t>Vệ sinh trực nhật</t>
  </si>
  <si>
    <t>Giờ chưa kí</t>
  </si>
  <si>
    <t>XẾP LOẠI</t>
  </si>
  <si>
    <t>XẾP THỨ</t>
  </si>
  <si>
    <t>Điểm</t>
  </si>
  <si>
    <t>Xếp loại</t>
  </si>
  <si>
    <t>Tốt</t>
  </si>
  <si>
    <t>Khá</t>
  </si>
  <si>
    <t>Yếu</t>
  </si>
  <si>
    <t>Bảng qui định điểm xếp loại</t>
  </si>
  <si>
    <t>TB</t>
  </si>
  <si>
    <t>Ko nộp SSĐB, SCĐ</t>
  </si>
  <si>
    <t>Trốn tiết</t>
  </si>
  <si>
    <t xml:space="preserve">                       LỚP                                           LOẠI</t>
  </si>
  <si>
    <t>12A1</t>
  </si>
  <si>
    <t>12A2</t>
  </si>
  <si>
    <t>12A3</t>
  </si>
  <si>
    <t>12A4</t>
  </si>
  <si>
    <t>12A5</t>
  </si>
  <si>
    <t>12A6</t>
  </si>
  <si>
    <t>12A7</t>
  </si>
  <si>
    <t>12A8</t>
  </si>
  <si>
    <t>12A9</t>
  </si>
  <si>
    <t>12A10</t>
  </si>
  <si>
    <t>12A11</t>
  </si>
  <si>
    <t>12A12</t>
  </si>
  <si>
    <t>12A13</t>
  </si>
  <si>
    <t>12A14</t>
  </si>
  <si>
    <t>11B1</t>
  </si>
  <si>
    <t>11B2</t>
  </si>
  <si>
    <t>11B3</t>
  </si>
  <si>
    <t>11B4</t>
  </si>
  <si>
    <t>11B5</t>
  </si>
  <si>
    <t>11B6</t>
  </si>
  <si>
    <t>11B7</t>
  </si>
  <si>
    <t>11B8</t>
  </si>
  <si>
    <t>11B9</t>
  </si>
  <si>
    <t>11B10</t>
  </si>
  <si>
    <t>11B11</t>
  </si>
  <si>
    <t>11B12</t>
  </si>
  <si>
    <t>11B13</t>
  </si>
  <si>
    <t>11B14</t>
  </si>
  <si>
    <t>Tổng điểm 
xếp thứ</t>
  </si>
  <si>
    <t>Tổng điểm 
xếp loại</t>
  </si>
  <si>
    <t>Sử dụng ĐTDĐ</t>
  </si>
  <si>
    <t>TUẦN THỨ: 29 - TỪ: 20/03/2017 ĐẾN 26/03/2017                                                                           LỚP TRỰC: 12A1 - GVCN: TRẦN LỆ NGUYỄN LAM PHƯƠNG</t>
  </si>
  <si>
    <t>Thưởng 50 điểm đạt tuần học tốt. Thưởng 50 điểm giải nhất món ăn. Thưởng 30 điểm quét cầu thang. Thưởng 30 điểm văn nghệ. Thưởng 50 điểm quét sân trường.</t>
  </si>
  <si>
    <t>T2: 5 không áo dài, 1P, T3: 4 không sinh hoạt, 2P (Ninh, xuân Trường), T4: 2P (Nhung, Phong), T5: V1P (Hưng), T6: 8P, 2 không áo dài; Thưởng 30 điểm văn nghệ; Thưởng 20 điểm giải KK món ăn; Thưởng 80 điểm tham gia chạy Olympic;</t>
  </si>
  <si>
    <t>T3: 1 giờ B môn Địa (Vinh 0, Hiếu 0, Lớp không học bài), 1P, T6: V 3P (Cường, Thành,…), Hiếu cúp Tiết</t>
  </si>
  <si>
    <t xml:space="preserve">T2: 1 giờ B môn GDCD (Công sơn móng tay cho Huyền trong giờ học), T4: 2P (sơn, Trường); Lớp học quá bẩn - Ko trực nhật; Thưởng 30 điểm văn nghệ; </t>
  </si>
  <si>
    <t xml:space="preserve">T2: 1 giờ C môn Toán (Ý thức kém), T3: 2P, 5KP (Linh, Hợp, Nghĩa, Dương, Hùng); T4: 1P (Hợp); Thưởng 40 điểm giải nhì món ăn; </t>
  </si>
  <si>
    <t>T2: 1 giờ B môn Anh (Lớp ồn ào, ý thức học tập kém), T3: 1P (Minh), 2 không sinh hoạt 15', T4: 1P (Hà), T6: 3P; Thưởng 32 điểm tham gia chạy Olympic;</t>
  </si>
  <si>
    <t>T4: Khương - Xinh nói chuyện quá nhiều trong giờ Văn; T6: 2P; Trừ 10 điểm ko đạt tuần học tốt; Thưởng 60 điểm văn nghệ; Thưởng 20 điểm giải KK món ăn; Thưởng 62 điểm tham gia chạy Olympic;</t>
  </si>
  <si>
    <t xml:space="preserve">T3: 3P, T4: 11P, T6: 1P; Trừ 10 điểm ko đạt tuần học tốt; Thưởng 30 điểm văn nghệ; </t>
  </si>
  <si>
    <t xml:space="preserve">T2 : 2P (Quỳnh, Vi), T3: 3P; Thưởng 50 điểm đạt tuần học tốt; </t>
  </si>
  <si>
    <t xml:space="preserve">T3: Trực nhật bẩn, T4: 5P, T6: 1P, Thảo đi học muộn; Thưởng 60 điểm văn nghệ; Thưởng 30 điểm giải Ba món ăn; </t>
  </si>
  <si>
    <t xml:space="preserve">T2: Linh xin về; T3: 1P, T4: 1P (Cường); Thưởng 40 điểm giải nhì món ăn; Thưởng 30 điểm tham gia chạy Olympic; Thưởng 30 điểm văn nghệ; </t>
  </si>
  <si>
    <t xml:space="preserve">T3: 1P (Lan); Thưởng 50 điểm đạt tuần học tốt; Thưởng 30 điểm văn nghệ; </t>
  </si>
  <si>
    <t xml:space="preserve">Thưởng 50 điểm đạt tuần học tốt. Thưởng 20 điểm tham gia chạy Olympic; </t>
  </si>
  <si>
    <t xml:space="preserve">T2: 5KP, T5: 2P (Hùng,…), T6: 2P (Phong, Đức); Thưởng 44 điểm tham gia chạy Olympic; </t>
  </si>
  <si>
    <t xml:space="preserve">T2: 1P (Lan), T3: Tiết CD chưa kí, T6: 1P (Hải), Tiết Tin chưa kí; Trừ 10 điểm không đạt tuần học tốt; Thưởng 30 điểm quét phòng ôn tập; Thưởng 30 điểm văn nghệ; Thưởng 40 điểm giải nhì món ăn; </t>
  </si>
  <si>
    <t>T2: 1P (H Nam), T5: 1KP, 1 bỏ tiết, T6: 1P (Lường)</t>
  </si>
  <si>
    <t xml:space="preserve">T6: 1 không đồng phục TD; Thưởng 50 điểm đạt tuần học tốt; </t>
  </si>
  <si>
    <t xml:space="preserve">T5: 3KP, T4: 4 vào chậm 15' môn Lý (Thắng, Vĩnh, Đức, Nam); T6: 1P (Vĩnh); Trừ 10 điểm ko đạt tuần học tốt; Thưởng 30 điểm giải Ba món ăn; </t>
  </si>
  <si>
    <t xml:space="preserve">T6: 1 giờ B môn Văn (Lớp ý thức kém); Trừ 10 điểm ko đạt tuần học tốt; Thưởng 74 điểm tham gia chạy Olympic; </t>
  </si>
  <si>
    <t xml:space="preserve">T3: 1P (V Tiến); Thưởng 50 điểm đạt tuần học tốt; Thưởng 30 điểm văn nghệ; </t>
  </si>
  <si>
    <t xml:space="preserve">T2: 1P; Thưởng 50 điểm đạt tuần học tốt; Thưởng 50 điểm làm MC chương trình văn nghệ hội chợ ẩm thực; </t>
  </si>
  <si>
    <t xml:space="preserve">T5: 5P, 4KP, Trừ 10 điểm không đạt tuần học tốt; Thưởng 20 điểm giải KK món ăn; Thưởng 30 điểm văn nghệ; Thưởng 94 điểm tham gia chạy Olympic; </t>
  </si>
  <si>
    <t xml:space="preserve">T3: 1P, T4: 1P; Thưởng 50 điểm đạt tuần học tốt; Thưởng 30 điểm văn nghệ; Thưởng 70 điểm tham gia chạy Olympic; </t>
  </si>
  <si>
    <t xml:space="preserve">T2: 1 không thẻ học sinh (T Lan), T4: 2P (H Trang, Thế Anh); T6: Tiết Hóa chưa kí SĐB; Trừ 10 điểm ko đạt tuần học tốt; Thưởng 60 điểm văn nghệ; </t>
  </si>
  <si>
    <t xml:space="preserve">T2: 2P (Sỹ, Đ Anh); Hiệu ko đeo bảng tên; T5: 1P (Lan); Thưởng 50 điểm giải Nhất món ăn; Thưởng 30 điểm văn nghệ; </t>
  </si>
  <si>
    <t xml:space="preserve">T2: 1P (Yunly), T3: 1P (Hoài Ly); T6: 1P (Lý Hùng); </t>
  </si>
  <si>
    <t xml:space="preserve">T2: 2P (Khang, Hương), T4: 2P (Quỳnh, Việt); T5: 1P, 3 không bảng tên; Thưởng 40 điểm giải nhì món ăn; Thưởng 30 điểm văn nghệ; </t>
  </si>
  <si>
    <t xml:space="preserve">T2: 3P (Huy, Huyền,…), T5: 3 không bảng tên, 1 giờ B môn Toán (Phúc không nghiêm túc); Thưởng 24 điểm tham gia chạy Olympic; </t>
  </si>
</sst>
</file>

<file path=xl/styles.xml><?xml version="1.0" encoding="utf-8"?>
<styleSheet xmlns="http://schemas.openxmlformats.org/spreadsheetml/2006/main">
  <numFmts count="50">
    <numFmt numFmtId="5" formatCode="#,##0&quot;Đ&quot;;\-#,##0&quot;Đ&quot;"/>
    <numFmt numFmtId="6" formatCode="#,##0&quot;Đ&quot;;[Red]\-#,##0&quot;Đ&quot;"/>
    <numFmt numFmtId="7" formatCode="#,##0.00&quot;Đ&quot;;\-#,##0.00&quot;Đ&quot;"/>
    <numFmt numFmtId="8" formatCode="#,##0.00&quot;Đ&quot;;[Red]\-#,##0.00&quot;Đ&quot;"/>
    <numFmt numFmtId="42" formatCode="_-* #,##0&quot;Đ&quot;_-;\-* #,##0&quot;Đ&quot;_-;_-* &quot;-&quot;&quot;Đ&quot;_-;_-@_-"/>
    <numFmt numFmtId="41" formatCode="_-* #,##0_Đ_-;\-* #,##0_Đ_-;_-* &quot;-&quot;_Đ_-;_-@_-"/>
    <numFmt numFmtId="44" formatCode="_-* #,##0.00&quot;Đ&quot;_-;\-* #,##0.00&quot;Đ&quot;_-;_-* &quot;-&quot;??&quot;Đ&quot;_-;_-@_-"/>
    <numFmt numFmtId="43" formatCode="_-* #,##0.00_Đ_-;\-* #,##0.00_Đ_-;_-* &quot;-&quot;??_Đ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Đ&quot;;\-#,##0\ &quot;Đ&quot;"/>
    <numFmt numFmtId="181" formatCode="#,##0\ &quot;Đ&quot;;[Red]\-#,##0\ &quot;Đ&quot;"/>
    <numFmt numFmtId="182" formatCode="#,##0.00\ &quot;Đ&quot;;\-#,##0.00\ &quot;Đ&quot;"/>
    <numFmt numFmtId="183" formatCode="#,##0.00\ &quot;Đ&quot;;[Red]\-#,##0.00\ &quot;Đ&quot;"/>
    <numFmt numFmtId="184" formatCode="_-* #,##0\ &quot;Đ&quot;_-;\-* #,##0\ &quot;Đ&quot;_-;_-* &quot;-&quot;\ &quot;Đ&quot;_-;_-@_-"/>
    <numFmt numFmtId="185" formatCode="_-* #,##0\ _Đ_-;\-* #,##0\ _Đ_-;_-* &quot;-&quot;\ _Đ_-;_-@_-"/>
    <numFmt numFmtId="186" formatCode="_-* #,##0.00\ &quot;Đ&quot;_-;\-* #,##0.00\ &quot;Đ&quot;_-;_-* &quot;-&quot;??\ &quot;Đ&quot;_-;_-@_-"/>
    <numFmt numFmtId="187" formatCode="_-* #,##0.00\ _Đ_-;\-* #,##0.00\ _Đ_-;_-* &quot;-&quot;??\ _Đ_-;_-@_-"/>
    <numFmt numFmtId="188" formatCode="#,##0&quot;Đồng&quot;;\-#,##0&quot;Đồng&quot;"/>
    <numFmt numFmtId="189" formatCode="#,##0&quot;Đồng&quot;;[Red]\-#,##0&quot;Đồng&quot;"/>
    <numFmt numFmtId="190" formatCode="#,##0.00&quot;Đồng&quot;;\-#,##0.00&quot;Đồng&quot;"/>
    <numFmt numFmtId="191" formatCode="#,##0.00&quot;Đồng&quot;;[Red]\-#,##0.00&quot;Đồng&quot;"/>
    <numFmt numFmtId="192" formatCode="_-* #,##0&quot;Đồng&quot;_-;\-* #,##0&quot;Đồng&quot;_-;_-* &quot;-&quot;&quot;Đồng&quot;_-;_-@_-"/>
    <numFmt numFmtId="193" formatCode="_-* #,##0_Đ_ồ_n_g_-;\-* #,##0_Đ_ồ_n_g_-;_-* &quot;-&quot;_Đ_ồ_n_g_-;_-@_-"/>
    <numFmt numFmtId="194" formatCode="_-* #,##0.00&quot;Đồng&quot;_-;\-* #,##0.00&quot;Đồng&quot;_-;_-* &quot;-&quot;??&quot;Đồng&quot;_-;_-@_-"/>
    <numFmt numFmtId="195" formatCode="_-* #,##0.00_Đ_ồ_n_g_-;\-* #,##0.00_Đ_ồ_n_g_-;_-* &quot;-&quot;??_Đ_ồ_n_g_-;_-@_-"/>
    <numFmt numFmtId="196" formatCode="#,##0&quot;$&quot;;\-#,##0&quot;$&quot;"/>
    <numFmt numFmtId="197" formatCode="#,##0&quot;$&quot;;[Red]\-#,##0&quot;$&quot;"/>
    <numFmt numFmtId="198" formatCode="#,##0.00&quot;$&quot;;\-#,##0.00&quot;$&quot;"/>
    <numFmt numFmtId="199" formatCode="#,##0.00&quot;$&quot;;[Red]\-#,##0.00&quot;$&quot;"/>
    <numFmt numFmtId="200" formatCode="_-* #,##0&quot;$&quot;_-;\-* #,##0&quot;$&quot;_-;_-* &quot;-&quot;&quot;$&quot;_-;_-@_-"/>
    <numFmt numFmtId="201" formatCode="_-* #,##0_$_-;\-* #,##0_$_-;_-* &quot;-&quot;_$_-;_-@_-"/>
    <numFmt numFmtId="202" formatCode="_-* #,##0.00&quot;$&quot;_-;\-* #,##0.00&quot;$&quot;_-;_-* &quot;-&quot;??&quot;$&quot;_-;_-@_-"/>
    <numFmt numFmtId="203" formatCode="_-* #,##0.00_$_-;\-* #,##0.00_$_-;_-* &quot;-&quot;??_$_-;_-@_-"/>
    <numFmt numFmtId="204" formatCode="_-* #,##0_đ_ồ_n_g_-;\-* #,##0_đ_ồ_n_g_-;_-* &quot;-&quot;_đ_ồ_n_g_-;_-@_-"/>
    <numFmt numFmtId="205" formatCode="_-* #,##0.00_đ_ồ_n_g_-;\-* #,##0.00_đ_ồ_n_g_-;_-* &quot;-&quot;??_đ_ồ_n_g_-;_-@_-"/>
  </numFmts>
  <fonts count="53">
    <font>
      <sz val="10"/>
      <name val="Arial"/>
      <family val="0"/>
    </font>
    <font>
      <sz val="8"/>
      <name val="Arial"/>
      <family val="2"/>
    </font>
    <font>
      <b/>
      <sz val="10"/>
      <name val="Arial"/>
      <family val="2"/>
    </font>
    <font>
      <b/>
      <sz val="14"/>
      <name val="Arial"/>
      <family val="2"/>
    </font>
    <font>
      <b/>
      <sz val="10"/>
      <name val="Times New Roman"/>
      <family val="1"/>
    </font>
    <font>
      <sz val="10"/>
      <name val="Times New Roman"/>
      <family val="1"/>
    </font>
    <font>
      <b/>
      <sz val="14"/>
      <name val="Times New Roman"/>
      <family val="1"/>
    </font>
    <font>
      <b/>
      <sz val="8"/>
      <name val="Times New Roman"/>
      <family val="1"/>
    </font>
    <font>
      <sz val="8"/>
      <name val="Times New Roman"/>
      <family val="1"/>
    </font>
    <font>
      <b/>
      <sz val="12"/>
      <name val="Times New Roman"/>
      <family val="1"/>
    </font>
    <font>
      <sz val="10"/>
      <color indexed="9"/>
      <name val="Times New Roman"/>
      <family val="1"/>
    </font>
    <font>
      <sz val="8"/>
      <color indexed="9"/>
      <name val="Times New Roman"/>
      <family val="1"/>
    </font>
    <font>
      <sz val="11"/>
      <name val="Times New Roman"/>
      <family val="1"/>
    </font>
    <font>
      <b/>
      <sz val="11"/>
      <name val="Times New Roman"/>
      <family val="1"/>
    </font>
    <font>
      <sz val="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color indexed="63"/>
      </right>
      <top>
        <color indexed="63"/>
      </top>
      <bottom>
        <color indexed="63"/>
      </bottom>
    </border>
    <border>
      <left>
        <color indexed="63"/>
      </left>
      <right>
        <color indexed="63"/>
      </right>
      <top>
        <color indexed="63"/>
      </top>
      <bottom style="double"/>
    </border>
    <border>
      <left style="thin"/>
      <right>
        <color indexed="63"/>
      </right>
      <top style="thin"/>
      <bottom style="thin"/>
    </border>
    <border>
      <left style="double"/>
      <right style="double"/>
      <top style="double"/>
      <bottom style="double"/>
    </border>
    <border>
      <left style="double"/>
      <right style="double"/>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double"/>
      <top>
        <color indexed="63"/>
      </top>
      <bottom style="thin"/>
    </border>
    <border>
      <left style="double"/>
      <right style="double"/>
      <top style="thin"/>
      <bottom style="thin"/>
    </border>
    <border>
      <left>
        <color indexed="63"/>
      </left>
      <right style="thin"/>
      <top style="thin"/>
      <bottom style="thin"/>
    </border>
    <border>
      <left style="thin"/>
      <right style="double"/>
      <top style="thin"/>
      <bottom style="thin"/>
    </border>
    <border>
      <left style="double"/>
      <right style="double"/>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double"/>
      <top style="thin"/>
      <bottom>
        <color indexed="63"/>
      </bottom>
    </border>
    <border>
      <left style="thin"/>
      <right style="double"/>
      <top style="double"/>
      <bottom style="double"/>
    </border>
    <border>
      <left style="double"/>
      <right style="double"/>
      <top>
        <color indexed="63"/>
      </top>
      <bottom>
        <color indexed="63"/>
      </bottom>
    </border>
    <border>
      <left style="double"/>
      <right style="thin"/>
      <top style="double"/>
      <bottom style="double"/>
    </border>
    <border>
      <left style="thin"/>
      <right style="thin"/>
      <top style="double"/>
      <bottom style="double"/>
    </border>
    <border>
      <left style="double"/>
      <right style="double"/>
      <top style="double"/>
      <bottom>
        <color indexed="63"/>
      </bottom>
    </border>
    <border>
      <left style="double"/>
      <right style="double"/>
      <top style="thin"/>
      <bottom style="double"/>
    </border>
    <border>
      <left>
        <color indexed="63"/>
      </left>
      <right style="thin"/>
      <top style="double"/>
      <bottom style="double"/>
    </border>
    <border>
      <left>
        <color indexed="63"/>
      </left>
      <right style="thin"/>
      <top>
        <color indexed="63"/>
      </top>
      <bottom>
        <color indexed="63"/>
      </bottom>
    </border>
    <border>
      <left style="thin"/>
      <right style="double"/>
      <top>
        <color indexed="63"/>
      </top>
      <bottom style="double"/>
    </border>
    <border>
      <left>
        <color indexed="63"/>
      </left>
      <right style="thin"/>
      <top style="double"/>
      <bottom>
        <color indexed="63"/>
      </bottom>
    </border>
    <border>
      <left>
        <color indexed="63"/>
      </left>
      <right>
        <color indexed="63"/>
      </right>
      <top style="double"/>
      <bottom>
        <color indexed="63"/>
      </bottom>
    </border>
    <border>
      <left>
        <color indexed="63"/>
      </left>
      <right style="thin"/>
      <top style="thin"/>
      <bottom style="double"/>
    </border>
    <border>
      <left style="thin"/>
      <right style="thin"/>
      <top style="thin"/>
      <bottom style="double"/>
    </border>
    <border>
      <left>
        <color indexed="63"/>
      </left>
      <right style="double"/>
      <top style="thin"/>
      <bottom style="double"/>
    </border>
    <border>
      <left style="thin"/>
      <right style="thin"/>
      <top style="double"/>
      <bottom>
        <color indexed="63"/>
      </bottom>
    </border>
    <border>
      <left style="thin"/>
      <right style="thin"/>
      <top>
        <color indexed="63"/>
      </top>
      <bottom style="double"/>
    </border>
    <border diagonalDown="1">
      <left style="double"/>
      <right style="double"/>
      <top style="double"/>
      <bottom>
        <color indexed="63"/>
      </bottom>
      <diagonal style="thin"/>
    </border>
    <border diagonalDown="1">
      <left style="double"/>
      <right style="double"/>
      <top>
        <color indexed="63"/>
      </top>
      <bottom style="double"/>
      <diagonal style="thin"/>
    </border>
    <border>
      <left style="double"/>
      <right style="thin"/>
      <top style="double"/>
      <bottom>
        <color indexed="63"/>
      </bottom>
    </border>
    <border>
      <left style="double"/>
      <right style="thin"/>
      <top>
        <color indexed="63"/>
      </top>
      <bottom style="double"/>
    </border>
    <border>
      <left style="thin"/>
      <right style="double"/>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2">
    <xf numFmtId="0" fontId="0" fillId="0" borderId="0" xfId="0" applyAlignment="1">
      <alignment/>
    </xf>
    <xf numFmtId="0" fontId="3" fillId="0" borderId="0" xfId="0" applyFont="1" applyAlignment="1">
      <alignment horizontal="center"/>
    </xf>
    <xf numFmtId="0" fontId="2"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5" fillId="0" borderId="0" xfId="0" applyFont="1" applyAlignment="1">
      <alignment/>
    </xf>
    <xf numFmtId="0" fontId="4" fillId="0" borderId="0" xfId="0" applyFont="1" applyAlignment="1">
      <alignment/>
    </xf>
    <xf numFmtId="0" fontId="4" fillId="0" borderId="0" xfId="0" applyFont="1" applyBorder="1" applyAlignment="1">
      <alignment/>
    </xf>
    <xf numFmtId="0" fontId="5" fillId="0" borderId="11" xfId="0" applyFont="1" applyBorder="1" applyAlignment="1">
      <alignment/>
    </xf>
    <xf numFmtId="0" fontId="5" fillId="0" borderId="0" xfId="0" applyFont="1" applyBorder="1" applyAlignment="1">
      <alignment/>
    </xf>
    <xf numFmtId="0" fontId="4" fillId="0" borderId="12" xfId="0" applyFont="1" applyBorder="1" applyAlignment="1">
      <alignment/>
    </xf>
    <xf numFmtId="0" fontId="5" fillId="0" borderId="13" xfId="0" applyFont="1" applyBorder="1" applyAlignment="1">
      <alignment/>
    </xf>
    <xf numFmtId="0" fontId="9" fillId="0" borderId="14" xfId="0" applyFont="1" applyBorder="1" applyAlignment="1">
      <alignment horizontal="center" vertical="center"/>
    </xf>
    <xf numFmtId="0" fontId="5" fillId="0" borderId="15" xfId="0" applyFont="1" applyBorder="1" applyAlignment="1">
      <alignment horizontal="left"/>
    </xf>
    <xf numFmtId="0" fontId="5" fillId="0" borderId="0" xfId="0" applyFont="1" applyAlignment="1" applyProtection="1">
      <alignment/>
      <protection locked="0"/>
    </xf>
    <xf numFmtId="0" fontId="8" fillId="0" borderId="15" xfId="0" applyFont="1" applyBorder="1" applyAlignment="1" applyProtection="1">
      <alignment horizontal="left"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8" fillId="0" borderId="20" xfId="0" applyFont="1" applyBorder="1" applyAlignment="1" applyProtection="1">
      <alignment horizontal="left" vertical="center" wrapText="1"/>
      <protection locked="0"/>
    </xf>
    <xf numFmtId="0" fontId="5" fillId="0" borderId="21"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8" fillId="0" borderId="20" xfId="0" applyFont="1" applyBorder="1" applyAlignment="1" applyProtection="1">
      <alignment horizontal="left" vertical="center"/>
      <protection locked="0"/>
    </xf>
    <xf numFmtId="0" fontId="5" fillId="0" borderId="0" xfId="0" applyFont="1" applyAlignment="1" applyProtection="1">
      <alignment horizontal="center" vertical="center"/>
      <protection locked="0"/>
    </xf>
    <xf numFmtId="0" fontId="11" fillId="0" borderId="23" xfId="0" applyFont="1" applyBorder="1" applyAlignment="1" applyProtection="1">
      <alignment horizontal="left" vertical="center"/>
      <protection locked="0"/>
    </xf>
    <xf numFmtId="0" fontId="10" fillId="0" borderId="24"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7" fillId="0" borderId="14" xfId="0" applyFont="1" applyBorder="1" applyAlignment="1" applyProtection="1">
      <alignment horizontal="left" vertical="center" wrapText="1"/>
      <protection locked="0"/>
    </xf>
    <xf numFmtId="0" fontId="5" fillId="0" borderId="28" xfId="0" applyFont="1" applyBorder="1" applyAlignment="1" applyProtection="1">
      <alignment horizontal="center" vertical="center"/>
      <protection locked="0"/>
    </xf>
    <xf numFmtId="0" fontId="8" fillId="0" borderId="23" xfId="0" applyFont="1" applyBorder="1" applyAlignment="1" applyProtection="1">
      <alignment horizontal="left" vertical="center"/>
      <protection locked="0"/>
    </xf>
    <xf numFmtId="0" fontId="5" fillId="0" borderId="24"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7" fillId="0" borderId="29" xfId="0" applyFont="1" applyBorder="1" applyAlignment="1" applyProtection="1">
      <alignment horizontal="left" vertical="center"/>
      <protection locked="0"/>
    </xf>
    <xf numFmtId="0" fontId="5" fillId="0" borderId="30"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7" fillId="0" borderId="32" xfId="0" applyFont="1" applyBorder="1" applyAlignment="1" applyProtection="1">
      <alignment horizontal="left" vertical="center"/>
      <protection locked="0"/>
    </xf>
    <xf numFmtId="0" fontId="5" fillId="0" borderId="11" xfId="0" applyFont="1" applyBorder="1" applyAlignment="1" applyProtection="1">
      <alignment/>
      <protection locked="0"/>
    </xf>
    <xf numFmtId="0" fontId="7" fillId="0" borderId="33" xfId="0" applyFont="1" applyBorder="1" applyAlignment="1" applyProtection="1">
      <alignment horizontal="left" vertical="center"/>
      <protection locked="0"/>
    </xf>
    <xf numFmtId="0" fontId="9" fillId="0" borderId="0" xfId="0" applyFont="1" applyAlignment="1" applyProtection="1">
      <alignment/>
      <protection locked="0"/>
    </xf>
    <xf numFmtId="0" fontId="5" fillId="0" borderId="34"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0" fillId="0" borderId="0" xfId="0" applyAlignment="1" applyProtection="1">
      <alignment/>
      <protection locked="0"/>
    </xf>
    <xf numFmtId="0" fontId="4" fillId="0" borderId="14" xfId="0" applyFont="1" applyBorder="1" applyAlignment="1">
      <alignment shrinkToFit="1"/>
    </xf>
    <xf numFmtId="0" fontId="4" fillId="0" borderId="15" xfId="0" applyFont="1" applyBorder="1" applyAlignment="1">
      <alignment shrinkToFit="1"/>
    </xf>
    <xf numFmtId="0" fontId="6" fillId="0" borderId="0" xfId="0" applyFont="1" applyAlignment="1" applyProtection="1">
      <alignment vertical="center" shrinkToFit="1"/>
      <protection locked="0"/>
    </xf>
    <xf numFmtId="0" fontId="12" fillId="0" borderId="20" xfId="0" applyFont="1" applyBorder="1" applyAlignment="1">
      <alignment horizontal="left"/>
    </xf>
    <xf numFmtId="0" fontId="13" fillId="0" borderId="20" xfId="0" applyFont="1" applyBorder="1" applyAlignment="1">
      <alignment shrinkToFit="1"/>
    </xf>
    <xf numFmtId="0" fontId="13" fillId="0" borderId="20" xfId="0" applyFont="1" applyBorder="1" applyAlignment="1">
      <alignment horizontal="left" shrinkToFit="1"/>
    </xf>
    <xf numFmtId="0" fontId="12" fillId="0" borderId="23" xfId="0" applyFont="1" applyBorder="1" applyAlignment="1">
      <alignment/>
    </xf>
    <xf numFmtId="0" fontId="12" fillId="0" borderId="0" xfId="0" applyFont="1" applyBorder="1" applyAlignment="1">
      <alignment/>
    </xf>
    <xf numFmtId="0" fontId="13" fillId="0" borderId="23" xfId="0" applyFont="1" applyBorder="1" applyAlignment="1">
      <alignment shrinkToFit="1"/>
    </xf>
    <xf numFmtId="0" fontId="13" fillId="0" borderId="33" xfId="0" applyFont="1" applyBorder="1" applyAlignment="1">
      <alignment shrinkToFit="1"/>
    </xf>
    <xf numFmtId="0" fontId="14" fillId="0" borderId="0" xfId="0" applyFont="1" applyAlignment="1">
      <alignment/>
    </xf>
    <xf numFmtId="0" fontId="14" fillId="0" borderId="0" xfId="0" applyFont="1" applyBorder="1" applyAlignment="1">
      <alignment/>
    </xf>
    <xf numFmtId="0" fontId="12" fillId="0" borderId="0" xfId="0" applyFont="1" applyAlignment="1">
      <alignment/>
    </xf>
    <xf numFmtId="0" fontId="12" fillId="0" borderId="11" xfId="0" applyFont="1" applyBorder="1" applyAlignment="1">
      <alignment/>
    </xf>
    <xf numFmtId="0" fontId="12" fillId="0" borderId="20" xfId="0" applyFont="1" applyBorder="1" applyAlignment="1">
      <alignment horizontal="left" wrapText="1"/>
    </xf>
    <xf numFmtId="0" fontId="7" fillId="0" borderId="42"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wrapText="1"/>
      <protection locked="0"/>
    </xf>
    <xf numFmtId="0" fontId="7" fillId="0" borderId="45" xfId="0" applyFont="1" applyBorder="1" applyAlignment="1" applyProtection="1">
      <alignment wrapText="1"/>
      <protection locked="0"/>
    </xf>
    <xf numFmtId="0" fontId="7" fillId="0" borderId="46"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6" fillId="0" borderId="0" xfId="0" applyFont="1" applyAlignment="1" applyProtection="1">
      <alignment horizontal="left" vertical="center" shrinkToFit="1"/>
      <protection locked="0"/>
    </xf>
    <xf numFmtId="0" fontId="7" fillId="0" borderId="48"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6" fillId="0" borderId="0" xfId="0" applyFont="1" applyAlignment="1" applyProtection="1">
      <alignment horizontal="center"/>
      <protection locked="0"/>
    </xf>
    <xf numFmtId="0" fontId="6" fillId="0" borderId="0" xfId="0" applyFont="1" applyAlignment="1">
      <alignment horizontal="center"/>
    </xf>
    <xf numFmtId="0" fontId="4" fillId="0" borderId="0" xfId="0" applyFont="1" applyAlignment="1">
      <alignment horizontal="center"/>
    </xf>
    <xf numFmtId="0" fontId="6" fillId="0" borderId="0" xfId="0" applyFont="1" applyAlignment="1" applyProtection="1">
      <alignment horizontal="center" vertical="center" shrinkToFit="1"/>
      <protection locked="0"/>
    </xf>
    <xf numFmtId="0" fontId="3" fillId="0" borderId="0" xfId="0" applyFont="1" applyAlignment="1">
      <alignment horizontal="center"/>
    </xf>
    <xf numFmtId="0" fontId="5" fillId="0" borderId="20" xfId="0" applyFont="1" applyBorder="1" applyAlignment="1">
      <alignment horizontal="left" wrapText="1"/>
    </xf>
    <xf numFmtId="0" fontId="8" fillId="0" borderId="20" xfId="0" applyFont="1" applyBorder="1" applyAlignment="1">
      <alignment horizontal="left" vertical="center" wrapText="1"/>
    </xf>
    <xf numFmtId="0" fontId="8" fillId="0" borderId="20" xfId="0" applyFont="1" applyBorder="1" applyAlignment="1">
      <alignment horizontal="left"/>
    </xf>
    <xf numFmtId="0" fontId="5" fillId="0" borderId="20" xfId="0" applyFont="1" applyBorder="1" applyAlignment="1">
      <alignment horizontal="left"/>
    </xf>
    <xf numFmtId="9" fontId="5" fillId="0" borderId="20" xfId="59" applyFont="1" applyBorder="1" applyAlignment="1">
      <alignment horizontal="left"/>
    </xf>
    <xf numFmtId="0" fontId="5" fillId="0" borderId="23" xfId="0" applyFont="1" applyBorder="1" applyAlignment="1">
      <alignment horizontal="left" wrapText="1"/>
    </xf>
    <xf numFmtId="0" fontId="5" fillId="0" borderId="33"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b/>
        <i val="0"/>
        <color rgb="FFFF0000"/>
      </font>
      <fill>
        <patternFill>
          <bgColor rgb="FF00B050"/>
        </patternFill>
      </fill>
    </dxf>
    <dxf>
      <font>
        <b/>
        <i/>
        <u val="single"/>
        <name val="Cambria"/>
      </font>
      <fill>
        <patternFill>
          <bgColor rgb="FFFFFF00"/>
        </patternFill>
      </fill>
      <border>
        <bottom style="thin"/>
      </border>
    </dxf>
    <dxf>
      <font>
        <b/>
        <i/>
        <u val="single"/>
      </font>
      <fill>
        <patternFill>
          <bgColor rgb="FFFFFF00"/>
        </patternFill>
      </fill>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D36"/>
  <sheetViews>
    <sheetView zoomScale="115" zoomScaleNormal="115" zoomScalePageLayoutView="0" workbookViewId="0" topLeftCell="A1">
      <pane xSplit="1" ySplit="5" topLeftCell="B6" activePane="bottomRight" state="frozen"/>
      <selection pane="topLeft" activeCell="A1" sqref="A1"/>
      <selection pane="topRight" activeCell="C1" sqref="C1"/>
      <selection pane="bottomLeft" activeCell="A6" sqref="A6"/>
      <selection pane="bottomRight" activeCell="AC26" sqref="AC26"/>
    </sheetView>
  </sheetViews>
  <sheetFormatPr defaultColWidth="9.140625" defaultRowHeight="12.75"/>
  <cols>
    <col min="1" max="1" width="12.57421875" style="14" customWidth="1"/>
    <col min="2" max="29" width="4.7109375" style="14" customWidth="1"/>
    <col min="30" max="31" width="9.140625" style="14" customWidth="1"/>
    <col min="32" max="32" width="9.140625" style="55" customWidth="1"/>
    <col min="33" max="50" width="9.140625" style="14" customWidth="1"/>
    <col min="51" max="51" width="9.140625" style="55" customWidth="1"/>
    <col min="52" max="16384" width="9.140625" style="14" customWidth="1"/>
  </cols>
  <sheetData>
    <row r="1" spans="1:29" ht="18.75">
      <c r="A1" s="77" t="s">
        <v>62</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row>
    <row r="2" spans="1:29" ht="18.75">
      <c r="A2" s="80" t="s">
        <v>8</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row>
    <row r="3" ht="13.5" thickBot="1"/>
    <row r="4" spans="1:29" ht="13.5" thickTop="1">
      <c r="A4" s="73" t="s">
        <v>30</v>
      </c>
      <c r="B4" s="75" t="s">
        <v>31</v>
      </c>
      <c r="C4" s="71" t="s">
        <v>32</v>
      </c>
      <c r="D4" s="71" t="s">
        <v>33</v>
      </c>
      <c r="E4" s="71" t="s">
        <v>34</v>
      </c>
      <c r="F4" s="71" t="s">
        <v>35</v>
      </c>
      <c r="G4" s="71" t="s">
        <v>36</v>
      </c>
      <c r="H4" s="71" t="s">
        <v>37</v>
      </c>
      <c r="I4" s="71" t="s">
        <v>38</v>
      </c>
      <c r="J4" s="71" t="s">
        <v>39</v>
      </c>
      <c r="K4" s="71" t="s">
        <v>40</v>
      </c>
      <c r="L4" s="71" t="s">
        <v>41</v>
      </c>
      <c r="M4" s="71" t="s">
        <v>42</v>
      </c>
      <c r="N4" s="71" t="s">
        <v>43</v>
      </c>
      <c r="O4" s="71" t="s">
        <v>44</v>
      </c>
      <c r="P4" s="71" t="s">
        <v>45</v>
      </c>
      <c r="Q4" s="71" t="s">
        <v>46</v>
      </c>
      <c r="R4" s="71" t="s">
        <v>47</v>
      </c>
      <c r="S4" s="71" t="s">
        <v>48</v>
      </c>
      <c r="T4" s="71" t="s">
        <v>49</v>
      </c>
      <c r="U4" s="71" t="s">
        <v>50</v>
      </c>
      <c r="V4" s="71" t="s">
        <v>51</v>
      </c>
      <c r="W4" s="71" t="s">
        <v>52</v>
      </c>
      <c r="X4" s="71" t="s">
        <v>53</v>
      </c>
      <c r="Y4" s="71" t="s">
        <v>54</v>
      </c>
      <c r="Z4" s="71" t="s">
        <v>55</v>
      </c>
      <c r="AA4" s="71" t="s">
        <v>56</v>
      </c>
      <c r="AB4" s="71" t="s">
        <v>57</v>
      </c>
      <c r="AC4" s="78" t="s">
        <v>58</v>
      </c>
    </row>
    <row r="5" spans="1:29" ht="13.5" thickBot="1">
      <c r="A5" s="74"/>
      <c r="B5" s="76"/>
      <c r="C5" s="72"/>
      <c r="D5" s="72"/>
      <c r="E5" s="72"/>
      <c r="F5" s="72"/>
      <c r="G5" s="72"/>
      <c r="H5" s="72"/>
      <c r="I5" s="72"/>
      <c r="J5" s="72"/>
      <c r="K5" s="72"/>
      <c r="L5" s="72"/>
      <c r="M5" s="72"/>
      <c r="N5" s="72"/>
      <c r="O5" s="72"/>
      <c r="P5" s="72"/>
      <c r="Q5" s="72"/>
      <c r="R5" s="72"/>
      <c r="S5" s="72"/>
      <c r="T5" s="72"/>
      <c r="U5" s="72"/>
      <c r="V5" s="72"/>
      <c r="W5" s="72"/>
      <c r="X5" s="72"/>
      <c r="Y5" s="72"/>
      <c r="Z5" s="72"/>
      <c r="AA5" s="72"/>
      <c r="AB5" s="72"/>
      <c r="AC5" s="79"/>
    </row>
    <row r="6" spans="1:29" ht="18.75" customHeight="1" thickTop="1">
      <c r="A6" s="15" t="s">
        <v>4</v>
      </c>
      <c r="B6" s="16"/>
      <c r="C6" s="17">
        <v>-8</v>
      </c>
      <c r="D6" s="17">
        <v>-14</v>
      </c>
      <c r="E6" s="17">
        <v>-4</v>
      </c>
      <c r="F6" s="17">
        <v>-2</v>
      </c>
      <c r="G6" s="17">
        <v>-28</v>
      </c>
      <c r="H6" s="17">
        <v>-2</v>
      </c>
      <c r="I6" s="17">
        <v>-5</v>
      </c>
      <c r="J6" s="17">
        <v>-15</v>
      </c>
      <c r="K6" s="17">
        <v>-5</v>
      </c>
      <c r="L6" s="17">
        <v>-3</v>
      </c>
      <c r="M6" s="17">
        <v>-2</v>
      </c>
      <c r="N6" s="17">
        <v>-9</v>
      </c>
      <c r="O6" s="17">
        <v>-29</v>
      </c>
      <c r="P6" s="17">
        <v>-2</v>
      </c>
      <c r="Q6" s="17">
        <v>-7</v>
      </c>
      <c r="R6" s="17"/>
      <c r="S6" s="18">
        <v>-24</v>
      </c>
      <c r="T6" s="18"/>
      <c r="U6" s="19">
        <v>-1</v>
      </c>
      <c r="V6" s="19">
        <v>-1</v>
      </c>
      <c r="W6" s="19">
        <v>-25</v>
      </c>
      <c r="X6" s="19">
        <v>-2</v>
      </c>
      <c r="Y6" s="19">
        <v>-2</v>
      </c>
      <c r="Z6" s="17">
        <v>-3</v>
      </c>
      <c r="AA6" s="17">
        <v>-3</v>
      </c>
      <c r="AB6" s="17">
        <v>-5</v>
      </c>
      <c r="AC6" s="20">
        <v>-3</v>
      </c>
    </row>
    <row r="7" spans="1:29" ht="18.75" customHeight="1">
      <c r="A7" s="21" t="s">
        <v>17</v>
      </c>
      <c r="B7" s="22"/>
      <c r="C7" s="19">
        <v>-5</v>
      </c>
      <c r="D7" s="19"/>
      <c r="E7" s="19"/>
      <c r="F7" s="19">
        <v>-5</v>
      </c>
      <c r="G7" s="19"/>
      <c r="H7" s="19"/>
      <c r="I7" s="19"/>
      <c r="J7" s="19"/>
      <c r="K7" s="19"/>
      <c r="L7" s="19"/>
      <c r="M7" s="19"/>
      <c r="N7" s="19"/>
      <c r="O7" s="19"/>
      <c r="P7" s="19"/>
      <c r="Q7" s="19"/>
      <c r="R7" s="19"/>
      <c r="S7" s="23"/>
      <c r="T7" s="23"/>
      <c r="U7" s="19"/>
      <c r="V7" s="19"/>
      <c r="W7" s="19"/>
      <c r="X7" s="19"/>
      <c r="Y7" s="19"/>
      <c r="Z7" s="19"/>
      <c r="AA7" s="19"/>
      <c r="AB7" s="19"/>
      <c r="AC7" s="24"/>
    </row>
    <row r="8" spans="1:29" ht="18.75" customHeight="1">
      <c r="A8" s="25" t="s">
        <v>1</v>
      </c>
      <c r="B8" s="22"/>
      <c r="C8" s="19"/>
      <c r="D8" s="19">
        <v>-14</v>
      </c>
      <c r="E8" s="19"/>
      <c r="F8" s="19"/>
      <c r="G8" s="19"/>
      <c r="H8" s="19"/>
      <c r="I8" s="19"/>
      <c r="J8" s="19"/>
      <c r="K8" s="19"/>
      <c r="L8" s="19"/>
      <c r="M8" s="19"/>
      <c r="N8" s="19"/>
      <c r="O8" s="19"/>
      <c r="P8" s="19"/>
      <c r="Q8" s="19"/>
      <c r="R8" s="19">
        <v>-2</v>
      </c>
      <c r="S8" s="23"/>
      <c r="T8" s="23"/>
      <c r="U8" s="19"/>
      <c r="V8" s="19"/>
      <c r="W8" s="19"/>
      <c r="X8" s="19"/>
      <c r="Y8" s="19"/>
      <c r="Z8" s="19"/>
      <c r="AA8" s="19"/>
      <c r="AB8" s="19"/>
      <c r="AC8" s="24"/>
    </row>
    <row r="9" spans="1:29" ht="18.75" customHeight="1">
      <c r="A9" s="25" t="s">
        <v>6</v>
      </c>
      <c r="B9" s="22"/>
      <c r="C9" s="19"/>
      <c r="D9" s="19"/>
      <c r="E9" s="19"/>
      <c r="F9" s="19"/>
      <c r="G9" s="19"/>
      <c r="H9" s="19"/>
      <c r="I9" s="19"/>
      <c r="J9" s="19"/>
      <c r="K9" s="19"/>
      <c r="L9" s="19"/>
      <c r="M9" s="19"/>
      <c r="N9" s="19"/>
      <c r="O9" s="19"/>
      <c r="P9" s="19"/>
      <c r="Q9" s="19"/>
      <c r="R9" s="19"/>
      <c r="S9" s="23"/>
      <c r="T9" s="23"/>
      <c r="U9" s="19"/>
      <c r="V9" s="19"/>
      <c r="W9" s="19"/>
      <c r="X9" s="19"/>
      <c r="Y9" s="19"/>
      <c r="Z9" s="19"/>
      <c r="AA9" s="19"/>
      <c r="AB9" s="19"/>
      <c r="AC9" s="24"/>
    </row>
    <row r="10" spans="1:29" ht="18.75" customHeight="1">
      <c r="A10" s="25" t="s">
        <v>5</v>
      </c>
      <c r="B10" s="22"/>
      <c r="C10" s="19"/>
      <c r="D10" s="19"/>
      <c r="E10" s="19"/>
      <c r="F10" s="19"/>
      <c r="G10" s="19"/>
      <c r="H10" s="19"/>
      <c r="I10" s="19"/>
      <c r="J10" s="19"/>
      <c r="K10" s="19"/>
      <c r="L10" s="19"/>
      <c r="M10" s="19"/>
      <c r="N10" s="19"/>
      <c r="O10" s="19"/>
      <c r="P10" s="19"/>
      <c r="Q10" s="19"/>
      <c r="R10" s="19"/>
      <c r="S10" s="23"/>
      <c r="T10" s="23"/>
      <c r="U10" s="19"/>
      <c r="V10" s="19"/>
      <c r="W10" s="19"/>
      <c r="X10" s="19"/>
      <c r="Y10" s="19">
        <v>-2</v>
      </c>
      <c r="Z10" s="19">
        <v>-2</v>
      </c>
      <c r="AA10" s="19"/>
      <c r="AB10" s="19">
        <v>-6</v>
      </c>
      <c r="AC10" s="24">
        <v>-6</v>
      </c>
    </row>
    <row r="11" spans="1:29" ht="18.75" customHeight="1">
      <c r="A11" s="25" t="s">
        <v>2</v>
      </c>
      <c r="B11" s="22"/>
      <c r="C11" s="19"/>
      <c r="D11" s="19"/>
      <c r="E11" s="19"/>
      <c r="F11" s="19"/>
      <c r="G11" s="19"/>
      <c r="H11" s="19"/>
      <c r="I11" s="19"/>
      <c r="J11" s="19"/>
      <c r="K11" s="19"/>
      <c r="L11" s="19"/>
      <c r="M11" s="19"/>
      <c r="N11" s="19"/>
      <c r="O11" s="19"/>
      <c r="P11" s="19"/>
      <c r="Q11" s="19"/>
      <c r="R11" s="19"/>
      <c r="S11" s="23"/>
      <c r="T11" s="23"/>
      <c r="U11" s="19"/>
      <c r="V11" s="19"/>
      <c r="W11" s="19"/>
      <c r="X11" s="19"/>
      <c r="Y11" s="19"/>
      <c r="Z11" s="19"/>
      <c r="AA11" s="19"/>
      <c r="AB11" s="19"/>
      <c r="AC11" s="24"/>
    </row>
    <row r="12" spans="1:29" ht="18.75" customHeight="1">
      <c r="A12" s="21" t="s">
        <v>3</v>
      </c>
      <c r="B12" s="22"/>
      <c r="C12" s="19"/>
      <c r="D12" s="19">
        <v>-8</v>
      </c>
      <c r="E12" s="19"/>
      <c r="F12" s="19"/>
      <c r="G12" s="19"/>
      <c r="H12" s="19"/>
      <c r="I12" s="19">
        <v>-4</v>
      </c>
      <c r="J12" s="19"/>
      <c r="K12" s="19"/>
      <c r="L12" s="19"/>
      <c r="M12" s="19"/>
      <c r="N12" s="19"/>
      <c r="O12" s="19"/>
      <c r="P12" s="19"/>
      <c r="Q12" s="19"/>
      <c r="R12" s="19"/>
      <c r="S12" s="23"/>
      <c r="T12" s="23"/>
      <c r="U12" s="19"/>
      <c r="V12" s="19"/>
      <c r="W12" s="19"/>
      <c r="X12" s="19"/>
      <c r="Y12" s="19"/>
      <c r="Z12" s="19"/>
      <c r="AA12" s="19"/>
      <c r="AB12" s="19"/>
      <c r="AC12" s="24"/>
    </row>
    <row r="13" spans="1:29" ht="23.25" customHeight="1">
      <c r="A13" s="21" t="s">
        <v>14</v>
      </c>
      <c r="B13" s="22"/>
      <c r="C13" s="19"/>
      <c r="D13" s="19"/>
      <c r="E13" s="19"/>
      <c r="F13" s="19"/>
      <c r="G13" s="19"/>
      <c r="H13" s="19"/>
      <c r="I13" s="19"/>
      <c r="J13" s="19"/>
      <c r="K13" s="19"/>
      <c r="L13" s="19"/>
      <c r="M13" s="19"/>
      <c r="N13" s="19"/>
      <c r="O13" s="19"/>
      <c r="P13" s="19"/>
      <c r="Q13" s="19"/>
      <c r="R13" s="19"/>
      <c r="S13" s="23"/>
      <c r="T13" s="23"/>
      <c r="U13" s="19"/>
      <c r="V13" s="19"/>
      <c r="W13" s="19"/>
      <c r="X13" s="19"/>
      <c r="Y13" s="19"/>
      <c r="Z13" s="19"/>
      <c r="AA13" s="19"/>
      <c r="AB13" s="19"/>
      <c r="AC13" s="24"/>
    </row>
    <row r="14" spans="1:29" ht="18.75" customHeight="1">
      <c r="A14" s="25" t="s">
        <v>7</v>
      </c>
      <c r="B14" s="22"/>
      <c r="C14" s="19"/>
      <c r="D14" s="19"/>
      <c r="E14" s="19"/>
      <c r="F14" s="19"/>
      <c r="G14" s="19"/>
      <c r="H14" s="19">
        <v>-4</v>
      </c>
      <c r="I14" s="19"/>
      <c r="J14" s="19"/>
      <c r="K14" s="19"/>
      <c r="L14" s="19"/>
      <c r="M14" s="19"/>
      <c r="N14" s="19"/>
      <c r="O14" s="19"/>
      <c r="P14" s="19"/>
      <c r="Q14" s="19"/>
      <c r="R14" s="19"/>
      <c r="S14" s="23"/>
      <c r="T14" s="23"/>
      <c r="U14" s="19"/>
      <c r="V14" s="19"/>
      <c r="W14" s="19"/>
      <c r="X14" s="26"/>
      <c r="Y14" s="19"/>
      <c r="Z14" s="19"/>
      <c r="AA14" s="19"/>
      <c r="AB14" s="19"/>
      <c r="AC14" s="24"/>
    </row>
    <row r="15" spans="1:29" ht="18.75" customHeight="1">
      <c r="A15" s="25" t="s">
        <v>29</v>
      </c>
      <c r="B15" s="22"/>
      <c r="C15" s="19"/>
      <c r="D15" s="19"/>
      <c r="E15" s="19">
        <v>-5</v>
      </c>
      <c r="F15" s="19"/>
      <c r="G15" s="19"/>
      <c r="H15" s="19"/>
      <c r="I15" s="19"/>
      <c r="J15" s="19"/>
      <c r="K15" s="19"/>
      <c r="L15" s="19"/>
      <c r="M15" s="19"/>
      <c r="N15" s="19"/>
      <c r="O15" s="19"/>
      <c r="P15" s="19"/>
      <c r="Q15" s="19">
        <v>-5</v>
      </c>
      <c r="R15" s="19"/>
      <c r="S15" s="23"/>
      <c r="T15" s="23"/>
      <c r="U15" s="19"/>
      <c r="V15" s="19"/>
      <c r="W15" s="19"/>
      <c r="X15" s="19"/>
      <c r="Y15" s="19"/>
      <c r="Z15" s="19"/>
      <c r="AA15" s="19"/>
      <c r="AB15" s="19"/>
      <c r="AC15" s="24"/>
    </row>
    <row r="16" spans="1:29" ht="18.75" customHeight="1">
      <c r="A16" s="25" t="s">
        <v>28</v>
      </c>
      <c r="B16" s="22"/>
      <c r="C16" s="19"/>
      <c r="D16" s="19"/>
      <c r="E16" s="19"/>
      <c r="F16" s="19"/>
      <c r="G16" s="19"/>
      <c r="H16" s="19"/>
      <c r="I16" s="19"/>
      <c r="J16" s="19"/>
      <c r="K16" s="19"/>
      <c r="L16" s="19"/>
      <c r="M16" s="19"/>
      <c r="N16" s="19"/>
      <c r="O16" s="19"/>
      <c r="P16" s="19"/>
      <c r="Q16" s="19"/>
      <c r="R16" s="19"/>
      <c r="S16" s="23"/>
      <c r="T16" s="23"/>
      <c r="U16" s="19"/>
      <c r="V16" s="19"/>
      <c r="W16" s="19"/>
      <c r="X16" s="19"/>
      <c r="Y16" s="19"/>
      <c r="Z16" s="19"/>
      <c r="AA16" s="19"/>
      <c r="AB16" s="19"/>
      <c r="AC16" s="24"/>
    </row>
    <row r="17" spans="1:29" ht="18.75" customHeight="1">
      <c r="A17" s="25" t="s">
        <v>61</v>
      </c>
      <c r="B17" s="22"/>
      <c r="C17" s="19"/>
      <c r="D17" s="19"/>
      <c r="E17" s="19"/>
      <c r="F17" s="19"/>
      <c r="G17" s="19"/>
      <c r="H17" s="19"/>
      <c r="I17" s="19"/>
      <c r="J17" s="19"/>
      <c r="K17" s="19"/>
      <c r="L17" s="19"/>
      <c r="M17" s="19"/>
      <c r="N17" s="19"/>
      <c r="O17" s="19"/>
      <c r="P17" s="19"/>
      <c r="Q17" s="19"/>
      <c r="R17" s="19"/>
      <c r="S17" s="23"/>
      <c r="T17" s="23"/>
      <c r="U17" s="19"/>
      <c r="V17" s="19"/>
      <c r="W17" s="19"/>
      <c r="X17" s="19"/>
      <c r="Y17" s="19"/>
      <c r="Z17" s="19"/>
      <c r="AA17" s="19"/>
      <c r="AB17" s="19"/>
      <c r="AC17" s="24"/>
    </row>
    <row r="18" spans="1:29" ht="18.75" customHeight="1">
      <c r="A18" s="25"/>
      <c r="B18" s="22"/>
      <c r="C18" s="19"/>
      <c r="D18" s="19"/>
      <c r="E18" s="19"/>
      <c r="F18" s="19"/>
      <c r="G18" s="19"/>
      <c r="H18" s="19"/>
      <c r="I18" s="19"/>
      <c r="J18" s="19"/>
      <c r="K18" s="19"/>
      <c r="L18" s="19"/>
      <c r="M18" s="19"/>
      <c r="N18" s="19"/>
      <c r="O18" s="19"/>
      <c r="P18" s="19"/>
      <c r="Q18" s="19"/>
      <c r="R18" s="19"/>
      <c r="S18" s="23"/>
      <c r="T18" s="23"/>
      <c r="U18" s="19"/>
      <c r="V18" s="19"/>
      <c r="W18" s="19"/>
      <c r="X18" s="19"/>
      <c r="Y18" s="19"/>
      <c r="Z18" s="19"/>
      <c r="AA18" s="19"/>
      <c r="AB18" s="19"/>
      <c r="AC18" s="24"/>
    </row>
    <row r="19" spans="1:29" ht="18.75" customHeight="1" thickBot="1">
      <c r="A19" s="27"/>
      <c r="B19" s="28"/>
      <c r="C19" s="29"/>
      <c r="D19" s="29"/>
      <c r="E19" s="29"/>
      <c r="F19" s="29"/>
      <c r="G19" s="29"/>
      <c r="H19" s="29"/>
      <c r="I19" s="29"/>
      <c r="J19" s="29"/>
      <c r="K19" s="29"/>
      <c r="L19" s="29"/>
      <c r="M19" s="29"/>
      <c r="N19" s="29"/>
      <c r="O19" s="29"/>
      <c r="P19" s="29"/>
      <c r="Q19" s="29"/>
      <c r="R19" s="29"/>
      <c r="S19" s="30"/>
      <c r="T19" s="30"/>
      <c r="U19" s="29"/>
      <c r="V19" s="29"/>
      <c r="W19" s="29"/>
      <c r="X19" s="29"/>
      <c r="Y19" s="29"/>
      <c r="Z19" s="29"/>
      <c r="AA19" s="29"/>
      <c r="AB19" s="29"/>
      <c r="AC19" s="31"/>
    </row>
    <row r="20" spans="1:29" ht="23.25" customHeight="1" thickBot="1" thickTop="1">
      <c r="A20" s="32" t="s">
        <v>15</v>
      </c>
      <c r="B20" s="46">
        <f>100+SUM(B6:B19)</f>
        <v>100</v>
      </c>
      <c r="C20" s="46">
        <f aca="true" t="shared" si="0" ref="C20:Y20">100+SUM(C6:C19)</f>
        <v>87</v>
      </c>
      <c r="D20" s="46">
        <f t="shared" si="0"/>
        <v>64</v>
      </c>
      <c r="E20" s="46">
        <f t="shared" si="0"/>
        <v>91</v>
      </c>
      <c r="F20" s="46">
        <f t="shared" si="0"/>
        <v>93</v>
      </c>
      <c r="G20" s="46">
        <f t="shared" si="0"/>
        <v>72</v>
      </c>
      <c r="H20" s="46">
        <f t="shared" si="0"/>
        <v>94</v>
      </c>
      <c r="I20" s="46">
        <f t="shared" si="0"/>
        <v>91</v>
      </c>
      <c r="J20" s="46">
        <f t="shared" si="0"/>
        <v>85</v>
      </c>
      <c r="K20" s="46">
        <f t="shared" si="0"/>
        <v>95</v>
      </c>
      <c r="L20" s="46">
        <f t="shared" si="0"/>
        <v>97</v>
      </c>
      <c r="M20" s="46">
        <f t="shared" si="0"/>
        <v>98</v>
      </c>
      <c r="N20" s="46">
        <f t="shared" si="0"/>
        <v>91</v>
      </c>
      <c r="O20" s="46">
        <f t="shared" si="0"/>
        <v>71</v>
      </c>
      <c r="P20" s="46">
        <f t="shared" si="0"/>
        <v>98</v>
      </c>
      <c r="Q20" s="46">
        <f t="shared" si="0"/>
        <v>88</v>
      </c>
      <c r="R20" s="46">
        <f t="shared" si="0"/>
        <v>98</v>
      </c>
      <c r="S20" s="46">
        <f t="shared" si="0"/>
        <v>76</v>
      </c>
      <c r="T20" s="46">
        <f t="shared" si="0"/>
        <v>100</v>
      </c>
      <c r="U20" s="46">
        <f t="shared" si="0"/>
        <v>99</v>
      </c>
      <c r="V20" s="46">
        <f t="shared" si="0"/>
        <v>99</v>
      </c>
      <c r="W20" s="46">
        <f t="shared" si="0"/>
        <v>75</v>
      </c>
      <c r="X20" s="46">
        <f t="shared" si="0"/>
        <v>98</v>
      </c>
      <c r="Y20" s="46">
        <f t="shared" si="0"/>
        <v>96</v>
      </c>
      <c r="Z20" s="46">
        <f>100+SUM(Z6:Z19)</f>
        <v>95</v>
      </c>
      <c r="AA20" s="46">
        <f>100+SUM(AA6:AA19)</f>
        <v>97</v>
      </c>
      <c r="AB20" s="46">
        <f>100+SUM(AB6:AB19)</f>
        <v>89</v>
      </c>
      <c r="AC20" s="47">
        <f>100+SUM(AC6:AC19)</f>
        <v>91</v>
      </c>
    </row>
    <row r="21" spans="1:29" ht="18.75" customHeight="1" thickTop="1">
      <c r="A21" s="15" t="s">
        <v>18</v>
      </c>
      <c r="B21" s="16"/>
      <c r="C21" s="17"/>
      <c r="D21" s="17"/>
      <c r="E21" s="17"/>
      <c r="F21" s="17"/>
      <c r="G21" s="17"/>
      <c r="H21" s="17"/>
      <c r="I21" s="17"/>
      <c r="J21" s="17"/>
      <c r="K21" s="17"/>
      <c r="L21" s="17"/>
      <c r="M21" s="17"/>
      <c r="N21" s="17"/>
      <c r="O21" s="17"/>
      <c r="P21" s="17">
        <v>-10</v>
      </c>
      <c r="Q21" s="17"/>
      <c r="R21" s="17"/>
      <c r="S21" s="18"/>
      <c r="T21" s="18"/>
      <c r="U21" s="17"/>
      <c r="V21" s="17"/>
      <c r="W21" s="17"/>
      <c r="X21" s="17"/>
      <c r="Y21" s="17">
        <v>-5</v>
      </c>
      <c r="Z21" s="17"/>
      <c r="AA21" s="17"/>
      <c r="AB21" s="17"/>
      <c r="AC21" s="20"/>
    </row>
    <row r="22" spans="1:29" ht="18.75" customHeight="1">
      <c r="A22" s="25" t="s">
        <v>10</v>
      </c>
      <c r="B22" s="22"/>
      <c r="C22" s="19"/>
      <c r="D22" s="19"/>
      <c r="E22" s="19">
        <v>-5</v>
      </c>
      <c r="F22" s="19">
        <v>-5</v>
      </c>
      <c r="G22" s="19"/>
      <c r="H22" s="19"/>
      <c r="I22" s="19">
        <v>-5</v>
      </c>
      <c r="J22" s="19"/>
      <c r="K22" s="19"/>
      <c r="L22" s="19"/>
      <c r="M22" s="19"/>
      <c r="N22" s="19"/>
      <c r="O22" s="19"/>
      <c r="P22" s="19"/>
      <c r="Q22" s="19"/>
      <c r="R22" s="19"/>
      <c r="S22" s="23"/>
      <c r="T22" s="23">
        <v>-5</v>
      </c>
      <c r="U22" s="19"/>
      <c r="V22" s="19"/>
      <c r="W22" s="19"/>
      <c r="X22" s="19"/>
      <c r="Y22" s="19"/>
      <c r="Z22" s="19"/>
      <c r="AA22" s="19"/>
      <c r="AB22" s="19"/>
      <c r="AC22" s="24">
        <v>-5</v>
      </c>
    </row>
    <row r="23" spans="1:29" ht="18.75" customHeight="1">
      <c r="A23" s="25" t="s">
        <v>11</v>
      </c>
      <c r="B23" s="22"/>
      <c r="C23" s="19"/>
      <c r="D23" s="19"/>
      <c r="E23" s="19"/>
      <c r="F23" s="19"/>
      <c r="G23" s="19">
        <v>-10</v>
      </c>
      <c r="H23" s="19"/>
      <c r="I23" s="19"/>
      <c r="J23" s="19"/>
      <c r="K23" s="19"/>
      <c r="L23" s="19"/>
      <c r="M23" s="19"/>
      <c r="N23" s="19"/>
      <c r="O23" s="19"/>
      <c r="P23" s="19"/>
      <c r="Q23" s="19"/>
      <c r="R23" s="19"/>
      <c r="S23" s="23"/>
      <c r="T23" s="23"/>
      <c r="U23" s="19"/>
      <c r="V23" s="19"/>
      <c r="W23" s="19"/>
      <c r="X23" s="19"/>
      <c r="Y23" s="19"/>
      <c r="Z23" s="19"/>
      <c r="AA23" s="19"/>
      <c r="AB23" s="19"/>
      <c r="AC23" s="24"/>
    </row>
    <row r="24" spans="1:29" ht="18.75" customHeight="1" thickBot="1">
      <c r="A24" s="34" t="s">
        <v>12</v>
      </c>
      <c r="B24" s="35"/>
      <c r="C24" s="36"/>
      <c r="D24" s="36"/>
      <c r="E24" s="36"/>
      <c r="F24" s="36"/>
      <c r="G24" s="36"/>
      <c r="H24" s="36"/>
      <c r="I24" s="36"/>
      <c r="J24" s="36"/>
      <c r="K24" s="36"/>
      <c r="L24" s="36"/>
      <c r="M24" s="36"/>
      <c r="N24" s="36"/>
      <c r="O24" s="36"/>
      <c r="P24" s="36"/>
      <c r="Q24" s="36"/>
      <c r="R24" s="36"/>
      <c r="S24" s="37"/>
      <c r="T24" s="37"/>
      <c r="U24" s="36"/>
      <c r="V24" s="36"/>
      <c r="W24" s="36"/>
      <c r="X24" s="36"/>
      <c r="Y24" s="36"/>
      <c r="Z24" s="36"/>
      <c r="AA24" s="36"/>
      <c r="AB24" s="36"/>
      <c r="AC24" s="38"/>
    </row>
    <row r="25" spans="1:29" ht="23.25" customHeight="1" thickBot="1" thickTop="1">
      <c r="A25" s="32" t="s">
        <v>16</v>
      </c>
      <c r="B25" s="46">
        <f>100+SUM(B21:B24)</f>
        <v>100</v>
      </c>
      <c r="C25" s="46">
        <f aca="true" t="shared" si="1" ref="C25:Y25">100+SUM(C21:C24)</f>
        <v>100</v>
      </c>
      <c r="D25" s="46">
        <f t="shared" si="1"/>
        <v>100</v>
      </c>
      <c r="E25" s="46">
        <f t="shared" si="1"/>
        <v>95</v>
      </c>
      <c r="F25" s="46">
        <f t="shared" si="1"/>
        <v>95</v>
      </c>
      <c r="G25" s="46">
        <f t="shared" si="1"/>
        <v>90</v>
      </c>
      <c r="H25" s="46">
        <f t="shared" si="1"/>
        <v>100</v>
      </c>
      <c r="I25" s="46">
        <f t="shared" si="1"/>
        <v>95</v>
      </c>
      <c r="J25" s="46">
        <f t="shared" si="1"/>
        <v>100</v>
      </c>
      <c r="K25" s="46">
        <f t="shared" si="1"/>
        <v>100</v>
      </c>
      <c r="L25" s="46">
        <f t="shared" si="1"/>
        <v>100</v>
      </c>
      <c r="M25" s="46">
        <f t="shared" si="1"/>
        <v>100</v>
      </c>
      <c r="N25" s="46">
        <f t="shared" si="1"/>
        <v>100</v>
      </c>
      <c r="O25" s="46">
        <f t="shared" si="1"/>
        <v>100</v>
      </c>
      <c r="P25" s="46">
        <f t="shared" si="1"/>
        <v>90</v>
      </c>
      <c r="Q25" s="46">
        <f t="shared" si="1"/>
        <v>100</v>
      </c>
      <c r="R25" s="46">
        <f t="shared" si="1"/>
        <v>100</v>
      </c>
      <c r="S25" s="46">
        <f t="shared" si="1"/>
        <v>100</v>
      </c>
      <c r="T25" s="46">
        <f t="shared" si="1"/>
        <v>95</v>
      </c>
      <c r="U25" s="46">
        <f t="shared" si="1"/>
        <v>100</v>
      </c>
      <c r="V25" s="46">
        <f t="shared" si="1"/>
        <v>100</v>
      </c>
      <c r="W25" s="46">
        <f t="shared" si="1"/>
        <v>100</v>
      </c>
      <c r="X25" s="46">
        <f t="shared" si="1"/>
        <v>100</v>
      </c>
      <c r="Y25" s="46">
        <f t="shared" si="1"/>
        <v>95</v>
      </c>
      <c r="Z25" s="46">
        <f>100+SUM(Z21:Z24)</f>
        <v>100</v>
      </c>
      <c r="AA25" s="46">
        <f>100+SUM(AA21:AA24)</f>
        <v>100</v>
      </c>
      <c r="AB25" s="46">
        <f>100+SUM(AB21:AB24)</f>
        <v>100</v>
      </c>
      <c r="AC25" s="47">
        <f>100+SUM(AC21:AC24)</f>
        <v>95</v>
      </c>
    </row>
    <row r="26" spans="1:29" ht="18.75" customHeight="1" thickBot="1" thickTop="1">
      <c r="A26" s="39" t="s">
        <v>13</v>
      </c>
      <c r="B26" s="40">
        <v>210</v>
      </c>
      <c r="C26" s="41">
        <v>90</v>
      </c>
      <c r="D26" s="41">
        <v>130</v>
      </c>
      <c r="E26" s="41"/>
      <c r="F26" s="41">
        <v>30</v>
      </c>
      <c r="G26" s="41">
        <v>40</v>
      </c>
      <c r="H26" s="41">
        <v>132</v>
      </c>
      <c r="I26" s="41">
        <v>32</v>
      </c>
      <c r="J26" s="41">
        <v>20</v>
      </c>
      <c r="K26" s="41">
        <v>50</v>
      </c>
      <c r="L26" s="41">
        <v>100</v>
      </c>
      <c r="M26" s="41">
        <v>80</v>
      </c>
      <c r="N26" s="41">
        <v>70</v>
      </c>
      <c r="O26" s="41">
        <v>44</v>
      </c>
      <c r="P26" s="41">
        <v>90</v>
      </c>
      <c r="Q26" s="41"/>
      <c r="R26" s="41">
        <v>50</v>
      </c>
      <c r="S26" s="41">
        <v>20</v>
      </c>
      <c r="T26" s="41">
        <v>64</v>
      </c>
      <c r="U26" s="41">
        <v>80</v>
      </c>
      <c r="V26" s="41">
        <v>100</v>
      </c>
      <c r="W26" s="41">
        <v>134</v>
      </c>
      <c r="X26" s="41">
        <v>150</v>
      </c>
      <c r="Y26" s="41">
        <v>50</v>
      </c>
      <c r="Z26" s="41">
        <v>80</v>
      </c>
      <c r="AA26" s="41"/>
      <c r="AB26" s="41">
        <v>70</v>
      </c>
      <c r="AC26" s="33">
        <v>24</v>
      </c>
    </row>
    <row r="27" spans="1:29" ht="22.5" thickBot="1" thickTop="1">
      <c r="A27" s="32" t="s">
        <v>59</v>
      </c>
      <c r="B27" s="48">
        <f>SUM(B20,B25)</f>
        <v>200</v>
      </c>
      <c r="C27" s="48">
        <f aca="true" t="shared" si="2" ref="C27:AC27">SUM(C20,C25)</f>
        <v>187</v>
      </c>
      <c r="D27" s="48">
        <f t="shared" si="2"/>
        <v>164</v>
      </c>
      <c r="E27" s="48">
        <f t="shared" si="2"/>
        <v>186</v>
      </c>
      <c r="F27" s="48">
        <f t="shared" si="2"/>
        <v>188</v>
      </c>
      <c r="G27" s="48">
        <f t="shared" si="2"/>
        <v>162</v>
      </c>
      <c r="H27" s="48">
        <f t="shared" si="2"/>
        <v>194</v>
      </c>
      <c r="I27" s="48">
        <f t="shared" si="2"/>
        <v>186</v>
      </c>
      <c r="J27" s="48">
        <f t="shared" si="2"/>
        <v>185</v>
      </c>
      <c r="K27" s="48">
        <f t="shared" si="2"/>
        <v>195</v>
      </c>
      <c r="L27" s="48">
        <f t="shared" si="2"/>
        <v>197</v>
      </c>
      <c r="M27" s="48">
        <f t="shared" si="2"/>
        <v>198</v>
      </c>
      <c r="N27" s="48">
        <f t="shared" si="2"/>
        <v>191</v>
      </c>
      <c r="O27" s="48">
        <f t="shared" si="2"/>
        <v>171</v>
      </c>
      <c r="P27" s="48">
        <f t="shared" si="2"/>
        <v>188</v>
      </c>
      <c r="Q27" s="48">
        <f t="shared" si="2"/>
        <v>188</v>
      </c>
      <c r="R27" s="48">
        <f t="shared" si="2"/>
        <v>198</v>
      </c>
      <c r="S27" s="48">
        <f t="shared" si="2"/>
        <v>176</v>
      </c>
      <c r="T27" s="48">
        <f t="shared" si="2"/>
        <v>195</v>
      </c>
      <c r="U27" s="48">
        <f t="shared" si="2"/>
        <v>199</v>
      </c>
      <c r="V27" s="48">
        <f t="shared" si="2"/>
        <v>199</v>
      </c>
      <c r="W27" s="48">
        <f t="shared" si="2"/>
        <v>175</v>
      </c>
      <c r="X27" s="48">
        <f t="shared" si="2"/>
        <v>198</v>
      </c>
      <c r="Y27" s="48">
        <f t="shared" si="2"/>
        <v>191</v>
      </c>
      <c r="Z27" s="48">
        <f t="shared" si="2"/>
        <v>195</v>
      </c>
      <c r="AA27" s="48">
        <f t="shared" si="2"/>
        <v>197</v>
      </c>
      <c r="AB27" s="48">
        <f t="shared" si="2"/>
        <v>189</v>
      </c>
      <c r="AC27" s="49">
        <f t="shared" si="2"/>
        <v>186</v>
      </c>
    </row>
    <row r="28" spans="1:29" ht="22.5" customHeight="1" thickBot="1" thickTop="1">
      <c r="A28" s="32" t="s">
        <v>60</v>
      </c>
      <c r="B28" s="46">
        <f>SUM(B20,B25,B26)</f>
        <v>410</v>
      </c>
      <c r="C28" s="46">
        <f aca="true" t="shared" si="3" ref="C28:T28">SUM(C20,C25,C26)</f>
        <v>277</v>
      </c>
      <c r="D28" s="46">
        <f t="shared" si="3"/>
        <v>294</v>
      </c>
      <c r="E28" s="46">
        <f t="shared" si="3"/>
        <v>186</v>
      </c>
      <c r="F28" s="46">
        <f t="shared" si="3"/>
        <v>218</v>
      </c>
      <c r="G28" s="46">
        <f t="shared" si="3"/>
        <v>202</v>
      </c>
      <c r="H28" s="46">
        <f t="shared" si="3"/>
        <v>326</v>
      </c>
      <c r="I28" s="46">
        <f t="shared" si="3"/>
        <v>218</v>
      </c>
      <c r="J28" s="46">
        <f t="shared" si="3"/>
        <v>205</v>
      </c>
      <c r="K28" s="46">
        <f t="shared" si="3"/>
        <v>245</v>
      </c>
      <c r="L28" s="46">
        <f t="shared" si="3"/>
        <v>297</v>
      </c>
      <c r="M28" s="46">
        <f t="shared" si="3"/>
        <v>278</v>
      </c>
      <c r="N28" s="46">
        <f t="shared" si="3"/>
        <v>261</v>
      </c>
      <c r="O28" s="46">
        <f t="shared" si="3"/>
        <v>215</v>
      </c>
      <c r="P28" s="46">
        <f t="shared" si="3"/>
        <v>278</v>
      </c>
      <c r="Q28" s="46">
        <f t="shared" si="3"/>
        <v>188</v>
      </c>
      <c r="R28" s="46">
        <f t="shared" si="3"/>
        <v>248</v>
      </c>
      <c r="S28" s="46">
        <f t="shared" si="3"/>
        <v>196</v>
      </c>
      <c r="T28" s="46">
        <f t="shared" si="3"/>
        <v>259</v>
      </c>
      <c r="U28" s="46">
        <f aca="true" t="shared" si="4" ref="U28:AC28">SUM(U20,U25,U26)</f>
        <v>279</v>
      </c>
      <c r="V28" s="46">
        <f t="shared" si="4"/>
        <v>299</v>
      </c>
      <c r="W28" s="46">
        <f t="shared" si="4"/>
        <v>309</v>
      </c>
      <c r="X28" s="46">
        <f t="shared" si="4"/>
        <v>348</v>
      </c>
      <c r="Y28" s="46">
        <f t="shared" si="4"/>
        <v>241</v>
      </c>
      <c r="Z28" s="46">
        <f t="shared" si="4"/>
        <v>275</v>
      </c>
      <c r="AA28" s="46">
        <f t="shared" si="4"/>
        <v>197</v>
      </c>
      <c r="AB28" s="46">
        <f t="shared" si="4"/>
        <v>259</v>
      </c>
      <c r="AC28" s="47">
        <f t="shared" si="4"/>
        <v>210</v>
      </c>
    </row>
    <row r="29" spans="1:30" ht="18.75" customHeight="1" thickTop="1">
      <c r="A29" s="42" t="s">
        <v>20</v>
      </c>
      <c r="B29" s="50">
        <f>RANK(B27,$B$27:$AC$27)</f>
        <v>1</v>
      </c>
      <c r="C29" s="50">
        <f aca="true" t="shared" si="5" ref="C29:AC29">RANK(C27,$B$27:$AC$27)</f>
        <v>19</v>
      </c>
      <c r="D29" s="50">
        <f t="shared" si="5"/>
        <v>27</v>
      </c>
      <c r="E29" s="50">
        <f t="shared" si="5"/>
        <v>20</v>
      </c>
      <c r="F29" s="50">
        <f t="shared" si="5"/>
        <v>16</v>
      </c>
      <c r="G29" s="50">
        <f t="shared" si="5"/>
        <v>28</v>
      </c>
      <c r="H29" s="50">
        <f t="shared" si="5"/>
        <v>12</v>
      </c>
      <c r="I29" s="50">
        <f t="shared" si="5"/>
        <v>20</v>
      </c>
      <c r="J29" s="50">
        <f t="shared" si="5"/>
        <v>23</v>
      </c>
      <c r="K29" s="50">
        <f t="shared" si="5"/>
        <v>9</v>
      </c>
      <c r="L29" s="50">
        <f t="shared" si="5"/>
        <v>7</v>
      </c>
      <c r="M29" s="50">
        <f t="shared" si="5"/>
        <v>4</v>
      </c>
      <c r="N29" s="50">
        <f t="shared" si="5"/>
        <v>13</v>
      </c>
      <c r="O29" s="50">
        <f t="shared" si="5"/>
        <v>26</v>
      </c>
      <c r="P29" s="50">
        <f t="shared" si="5"/>
        <v>16</v>
      </c>
      <c r="Q29" s="50">
        <f t="shared" si="5"/>
        <v>16</v>
      </c>
      <c r="R29" s="50">
        <f t="shared" si="5"/>
        <v>4</v>
      </c>
      <c r="S29" s="50">
        <f t="shared" si="5"/>
        <v>24</v>
      </c>
      <c r="T29" s="50">
        <f t="shared" si="5"/>
        <v>9</v>
      </c>
      <c r="U29" s="50">
        <f t="shared" si="5"/>
        <v>2</v>
      </c>
      <c r="V29" s="50">
        <f t="shared" si="5"/>
        <v>2</v>
      </c>
      <c r="W29" s="50">
        <f t="shared" si="5"/>
        <v>25</v>
      </c>
      <c r="X29" s="50">
        <f t="shared" si="5"/>
        <v>4</v>
      </c>
      <c r="Y29" s="50">
        <f t="shared" si="5"/>
        <v>13</v>
      </c>
      <c r="Z29" s="50">
        <f t="shared" si="5"/>
        <v>9</v>
      </c>
      <c r="AA29" s="50">
        <f t="shared" si="5"/>
        <v>7</v>
      </c>
      <c r="AB29" s="50">
        <f t="shared" si="5"/>
        <v>15</v>
      </c>
      <c r="AC29" s="51">
        <f t="shared" si="5"/>
        <v>20</v>
      </c>
      <c r="AD29" s="43"/>
    </row>
    <row r="30" spans="1:29" ht="18.75" customHeight="1" thickBot="1">
      <c r="A30" s="44" t="s">
        <v>19</v>
      </c>
      <c r="B30" s="52" t="str">
        <f>HLOOKUP(B28,'Qui định xếp loại'!$A$3:$E$4,2,1)</f>
        <v>Tốt</v>
      </c>
      <c r="C30" s="52" t="str">
        <f>HLOOKUP(C28,'Qui định xếp loại'!$A$3:$E$4,2,1)</f>
        <v>Tốt</v>
      </c>
      <c r="D30" s="52" t="str">
        <f>HLOOKUP(D28,'Qui định xếp loại'!$A$3:$E$4,2,1)</f>
        <v>Tốt</v>
      </c>
      <c r="E30" s="52" t="str">
        <f>HLOOKUP(E28,'Qui định xếp loại'!$A$3:$E$4,2,1)</f>
        <v>TB</v>
      </c>
      <c r="F30" s="52" t="str">
        <f>HLOOKUP(F28,'Qui định xếp loại'!$A$3:$E$4,2,1)</f>
        <v>Tốt</v>
      </c>
      <c r="G30" s="52" t="str">
        <f>HLOOKUP(G28,'Qui định xếp loại'!$A$3:$E$4,2,1)</f>
        <v>Tốt</v>
      </c>
      <c r="H30" s="52" t="str">
        <f>HLOOKUP(H28,'Qui định xếp loại'!$A$3:$E$4,2,1)</f>
        <v>Tốt</v>
      </c>
      <c r="I30" s="52" t="str">
        <f>HLOOKUP(I28,'Qui định xếp loại'!$A$3:$E$4,2,1)</f>
        <v>Tốt</v>
      </c>
      <c r="J30" s="52" t="str">
        <f>HLOOKUP(J28,'Qui định xếp loại'!$A$3:$E$4,2,1)</f>
        <v>Tốt</v>
      </c>
      <c r="K30" s="52" t="str">
        <f>HLOOKUP(K28,'Qui định xếp loại'!$A$3:$E$4,2,1)</f>
        <v>Tốt</v>
      </c>
      <c r="L30" s="52" t="str">
        <f>HLOOKUP(L28,'Qui định xếp loại'!$A$3:$E$4,2,1)</f>
        <v>Tốt</v>
      </c>
      <c r="M30" s="52" t="str">
        <f>HLOOKUP(M28,'Qui định xếp loại'!$A$3:$E$4,2,1)</f>
        <v>Tốt</v>
      </c>
      <c r="N30" s="52" t="str">
        <f>HLOOKUP(N28,'Qui định xếp loại'!$A$3:$E$4,2,1)</f>
        <v>Tốt</v>
      </c>
      <c r="O30" s="52" t="str">
        <f>HLOOKUP(O28,'Qui định xếp loại'!$A$3:$E$4,2,1)</f>
        <v>Tốt</v>
      </c>
      <c r="P30" s="52" t="str">
        <f>HLOOKUP(P28,'Qui định xếp loại'!$A$3:$E$4,2,1)</f>
        <v>Tốt</v>
      </c>
      <c r="Q30" s="52" t="str">
        <f>HLOOKUP(Q28,'Qui định xếp loại'!$A$3:$E$4,2,1)</f>
        <v>TB</v>
      </c>
      <c r="R30" s="52" t="str">
        <f>HLOOKUP(R28,'Qui định xếp loại'!$A$3:$E$4,2,1)</f>
        <v>Tốt</v>
      </c>
      <c r="S30" s="52" t="str">
        <f>HLOOKUP(S28,'Qui định xếp loại'!$A$3:$E$4,2,1)</f>
        <v>Tốt</v>
      </c>
      <c r="T30" s="52" t="str">
        <f>HLOOKUP(T28,'Qui định xếp loại'!$A$3:$E$4,2,1)</f>
        <v>Tốt</v>
      </c>
      <c r="U30" s="52" t="str">
        <f>HLOOKUP(U28,'Qui định xếp loại'!$A$3:$E$4,2,1)</f>
        <v>Tốt</v>
      </c>
      <c r="V30" s="52" t="str">
        <f>HLOOKUP(V28,'Qui định xếp loại'!$A$3:$E$4,2,1)</f>
        <v>Tốt</v>
      </c>
      <c r="W30" s="52" t="str">
        <f>HLOOKUP(W28,'Qui định xếp loại'!$A$3:$E$4,2,1)</f>
        <v>Tốt</v>
      </c>
      <c r="X30" s="52" t="str">
        <f>HLOOKUP(X28,'Qui định xếp loại'!$A$3:$E$4,2,1)</f>
        <v>Tốt</v>
      </c>
      <c r="Y30" s="52" t="str">
        <f>HLOOKUP(Y28,'Qui định xếp loại'!$A$3:$E$4,2,1)</f>
        <v>Tốt</v>
      </c>
      <c r="Z30" s="52" t="str">
        <f>HLOOKUP(Z28,'Qui định xếp loại'!$A$3:$E$4,2,1)</f>
        <v>Tốt</v>
      </c>
      <c r="AA30" s="52" t="str">
        <f>HLOOKUP(AA28,'Qui định xếp loại'!$A$3:$E$4,2,1)</f>
        <v>Tốt</v>
      </c>
      <c r="AB30" s="53" t="str">
        <f>HLOOKUP(AB28,'Qui định xếp loại'!$A$3:$E$4,2,1)</f>
        <v>Tốt</v>
      </c>
      <c r="AC30" s="54" t="str">
        <f>HLOOKUP(AC28,'Qui định xếp loại'!$A$3:$E$4,2,1)</f>
        <v>Tốt</v>
      </c>
    </row>
    <row r="31" ht="13.5" thickTop="1"/>
    <row r="36" ht="15.75">
      <c r="R36" s="45"/>
    </row>
  </sheetData>
  <sheetProtection password="DF96" sheet="1"/>
  <mergeCells count="31">
    <mergeCell ref="I4:I5"/>
    <mergeCell ref="E4:E5"/>
    <mergeCell ref="W4:W5"/>
    <mergeCell ref="F4:F5"/>
    <mergeCell ref="AB4:AB5"/>
    <mergeCell ref="U4:U5"/>
    <mergeCell ref="X4:X5"/>
    <mergeCell ref="H4:H5"/>
    <mergeCell ref="R4:R5"/>
    <mergeCell ref="N4:N5"/>
    <mergeCell ref="O4:O5"/>
    <mergeCell ref="A4:A5"/>
    <mergeCell ref="B4:B5"/>
    <mergeCell ref="C4:C5"/>
    <mergeCell ref="D4:D5"/>
    <mergeCell ref="A1:AC1"/>
    <mergeCell ref="AC4:AC5"/>
    <mergeCell ref="A2:AC2"/>
    <mergeCell ref="Y4:Y5"/>
    <mergeCell ref="Z4:Z5"/>
    <mergeCell ref="AA4:AA5"/>
    <mergeCell ref="G4:G5"/>
    <mergeCell ref="V4:V5"/>
    <mergeCell ref="J4:J5"/>
    <mergeCell ref="K4:K5"/>
    <mergeCell ref="M4:M5"/>
    <mergeCell ref="Q4:Q5"/>
    <mergeCell ref="S4:S5"/>
    <mergeCell ref="L4:L5"/>
    <mergeCell ref="P4:P5"/>
    <mergeCell ref="T4:T5"/>
  </mergeCells>
  <conditionalFormatting sqref="B29:AC29">
    <cfRule type="cellIs" priority="1" dxfId="2" operator="greaterThan" stopIfTrue="1">
      <formula>25</formula>
    </cfRule>
    <cfRule type="cellIs" priority="3" dxfId="0" operator="lessThan" stopIfTrue="1">
      <formula>4</formula>
    </cfRule>
  </conditionalFormatting>
  <printOptions/>
  <pageMargins left="0.25" right="0.25" top="0.25" bottom="0.25" header="0" footer="0"/>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AE32"/>
  <sheetViews>
    <sheetView tabSelected="1" zoomScale="115" zoomScaleNormal="115" zoomScalePageLayoutView="0" workbookViewId="0" topLeftCell="B1">
      <pane xSplit="2" ySplit="4" topLeftCell="D5" activePane="bottomRight" state="frozen"/>
      <selection pane="topLeft" activeCell="B1" sqref="B1"/>
      <selection pane="topRight" activeCell="D1" sqref="D1"/>
      <selection pane="bottomLeft" activeCell="B5" sqref="B5"/>
      <selection pane="bottomRight" activeCell="D18" sqref="D18"/>
    </sheetView>
  </sheetViews>
  <sheetFormatPr defaultColWidth="9.140625" defaultRowHeight="12.75"/>
  <cols>
    <col min="1" max="1" width="2.8515625" style="5" hidden="1" customWidth="1"/>
    <col min="2" max="2" width="2.28125" style="9" customWidth="1"/>
    <col min="3" max="3" width="6.8515625" style="6" customWidth="1"/>
    <col min="4" max="4" width="134.140625" style="5" customWidth="1"/>
    <col min="5" max="5" width="18.00390625" style="5" customWidth="1"/>
    <col min="6" max="16384" width="9.140625" style="5" customWidth="1"/>
  </cols>
  <sheetData>
    <row r="1" spans="3:31" ht="18.75">
      <c r="C1" s="83" t="str">
        <f>'Điểm khối sáng'!A1</f>
        <v>TUẦN THỨ: 29 - TỪ: 20/03/2017 ĐẾN 26/03/2017                                                                           LỚP TRỰC: 12A1 - GVCN: TRẦN LỆ NGUYỄN LAM PHƯƠNG</v>
      </c>
      <c r="D1" s="83"/>
      <c r="E1" s="58"/>
      <c r="F1" s="58"/>
      <c r="G1" s="58"/>
      <c r="H1" s="58"/>
      <c r="I1" s="58"/>
      <c r="J1" s="58"/>
      <c r="K1" s="58"/>
      <c r="L1" s="58"/>
      <c r="M1" s="58"/>
      <c r="N1" s="58"/>
      <c r="O1" s="58"/>
      <c r="P1" s="58"/>
      <c r="Q1" s="58"/>
      <c r="R1" s="58"/>
      <c r="S1" s="58"/>
      <c r="T1" s="58"/>
      <c r="U1" s="58"/>
      <c r="V1" s="58"/>
      <c r="W1" s="58"/>
      <c r="X1" s="58"/>
      <c r="Y1" s="58"/>
      <c r="Z1" s="58"/>
      <c r="AA1" s="58"/>
      <c r="AB1" s="58"/>
      <c r="AC1" s="58"/>
      <c r="AD1" s="58"/>
      <c r="AE1" s="58"/>
    </row>
    <row r="2" spans="3:4" ht="19.5" customHeight="1">
      <c r="C2" s="81" t="s">
        <v>9</v>
      </c>
      <c r="D2" s="82"/>
    </row>
    <row r="3" spans="1:3" ht="5.25" customHeight="1" thickBot="1">
      <c r="A3" s="8"/>
      <c r="C3" s="10"/>
    </row>
    <row r="4" spans="1:4" s="9" customFormat="1" ht="18" customHeight="1" thickBot="1" thickTop="1">
      <c r="A4" s="8"/>
      <c r="C4" s="56" t="s">
        <v>0</v>
      </c>
      <c r="D4" s="12"/>
    </row>
    <row r="5" spans="1:4" s="9" customFormat="1" ht="20.25" customHeight="1" thickTop="1">
      <c r="A5" s="69"/>
      <c r="B5" s="63"/>
      <c r="C5" s="57" t="s">
        <v>31</v>
      </c>
      <c r="D5" s="13" t="s">
        <v>63</v>
      </c>
    </row>
    <row r="6" spans="1:4" s="63" customFormat="1" ht="18.75" customHeight="1">
      <c r="A6" s="69"/>
      <c r="C6" s="60" t="s">
        <v>32</v>
      </c>
      <c r="D6" s="85" t="s">
        <v>72</v>
      </c>
    </row>
    <row r="7" spans="1:4" s="63" customFormat="1" ht="20.25" customHeight="1">
      <c r="A7" s="68"/>
      <c r="C7" s="60" t="s">
        <v>33</v>
      </c>
      <c r="D7" s="86" t="s">
        <v>64</v>
      </c>
    </row>
    <row r="8" spans="1:4" s="63" customFormat="1" ht="20.25" customHeight="1">
      <c r="A8" s="68"/>
      <c r="C8" s="60" t="s">
        <v>34</v>
      </c>
      <c r="D8" s="59" t="s">
        <v>65</v>
      </c>
    </row>
    <row r="9" spans="1:4" s="67" customFormat="1" ht="20.25" customHeight="1">
      <c r="A9" s="66"/>
      <c r="C9" s="60" t="s">
        <v>35</v>
      </c>
      <c r="D9" s="70" t="s">
        <v>66</v>
      </c>
    </row>
    <row r="10" spans="3:4" s="7" customFormat="1" ht="17.25" customHeight="1">
      <c r="C10" s="61" t="s">
        <v>36</v>
      </c>
      <c r="D10" s="62" t="s">
        <v>67</v>
      </c>
    </row>
    <row r="11" spans="1:4" s="9" customFormat="1" ht="17.25" customHeight="1">
      <c r="A11" s="5"/>
      <c r="C11" s="60" t="s">
        <v>37</v>
      </c>
      <c r="D11" s="87" t="s">
        <v>69</v>
      </c>
    </row>
    <row r="12" spans="1:4" s="63" customFormat="1" ht="17.25" customHeight="1">
      <c r="A12" s="68"/>
      <c r="C12" s="60" t="s">
        <v>38</v>
      </c>
      <c r="D12" s="88" t="s">
        <v>68</v>
      </c>
    </row>
    <row r="13" spans="1:5" s="9" customFormat="1" ht="17.25" customHeight="1">
      <c r="A13" s="5"/>
      <c r="C13" s="60" t="s">
        <v>39</v>
      </c>
      <c r="D13" s="9" t="s">
        <v>70</v>
      </c>
      <c r="E13" s="8"/>
    </row>
    <row r="14" spans="1:4" s="9" customFormat="1" ht="17.25" customHeight="1">
      <c r="A14" s="5"/>
      <c r="C14" s="60" t="s">
        <v>40</v>
      </c>
      <c r="D14" s="85" t="s">
        <v>71</v>
      </c>
    </row>
    <row r="15" spans="3:4" ht="14.25">
      <c r="C15" s="60" t="s">
        <v>41</v>
      </c>
      <c r="D15" s="85" t="s">
        <v>73</v>
      </c>
    </row>
    <row r="16" spans="3:4" ht="17.25" customHeight="1">
      <c r="C16" s="60" t="s">
        <v>42</v>
      </c>
      <c r="D16" s="85" t="s">
        <v>74</v>
      </c>
    </row>
    <row r="17" spans="2:4" s="68" customFormat="1" ht="19.5" customHeight="1">
      <c r="B17" s="63"/>
      <c r="C17" s="60" t="s">
        <v>43</v>
      </c>
      <c r="D17" s="85" t="s">
        <v>75</v>
      </c>
    </row>
    <row r="18" spans="3:4" ht="17.25" customHeight="1">
      <c r="C18" s="60" t="s">
        <v>44</v>
      </c>
      <c r="D18" s="88" t="s">
        <v>76</v>
      </c>
    </row>
    <row r="19" spans="3:4" ht="17.25" customHeight="1">
      <c r="C19" s="60" t="s">
        <v>45</v>
      </c>
      <c r="D19" s="87" t="s">
        <v>77</v>
      </c>
    </row>
    <row r="20" spans="3:4" ht="17.25" customHeight="1">
      <c r="C20" s="60" t="s">
        <v>46</v>
      </c>
      <c r="D20" s="59" t="s">
        <v>78</v>
      </c>
    </row>
    <row r="21" spans="3:4" ht="17.25" customHeight="1">
      <c r="C21" s="60" t="s">
        <v>47</v>
      </c>
      <c r="D21" s="85" t="s">
        <v>79</v>
      </c>
    </row>
    <row r="22" spans="3:4" ht="17.25" customHeight="1">
      <c r="C22" s="60" t="s">
        <v>48</v>
      </c>
      <c r="D22" s="88" t="s">
        <v>80</v>
      </c>
    </row>
    <row r="23" spans="3:4" ht="17.25" customHeight="1">
      <c r="C23" s="60" t="s">
        <v>49</v>
      </c>
      <c r="D23" s="89" t="s">
        <v>81</v>
      </c>
    </row>
    <row r="24" spans="3:4" ht="17.25" customHeight="1">
      <c r="C24" s="60" t="s">
        <v>50</v>
      </c>
      <c r="D24" s="88" t="s">
        <v>82</v>
      </c>
    </row>
    <row r="25" spans="3:4" ht="17.25" customHeight="1">
      <c r="C25" s="60" t="s">
        <v>51</v>
      </c>
      <c r="D25" s="88" t="s">
        <v>83</v>
      </c>
    </row>
    <row r="26" spans="3:4" ht="17.25" customHeight="1">
      <c r="C26" s="60" t="s">
        <v>52</v>
      </c>
      <c r="D26" s="88" t="s">
        <v>84</v>
      </c>
    </row>
    <row r="27" spans="3:4" ht="17.25" customHeight="1">
      <c r="C27" s="60" t="s">
        <v>53</v>
      </c>
      <c r="D27" s="88" t="s">
        <v>85</v>
      </c>
    </row>
    <row r="28" spans="3:4" ht="17.25" customHeight="1">
      <c r="C28" s="60" t="s">
        <v>54</v>
      </c>
      <c r="D28" s="88" t="s">
        <v>86</v>
      </c>
    </row>
    <row r="29" spans="2:4" s="68" customFormat="1" ht="17.25" customHeight="1">
      <c r="B29" s="63"/>
      <c r="C29" s="60" t="s">
        <v>55</v>
      </c>
      <c r="D29" s="88" t="s">
        <v>87</v>
      </c>
    </row>
    <row r="30" spans="2:4" s="68" customFormat="1" ht="17.25" customHeight="1">
      <c r="B30" s="63"/>
      <c r="C30" s="64" t="s">
        <v>56</v>
      </c>
      <c r="D30" s="90" t="s">
        <v>88</v>
      </c>
    </row>
    <row r="31" spans="1:4" s="9" customFormat="1" ht="17.25" customHeight="1">
      <c r="A31" s="11"/>
      <c r="C31" s="60" t="s">
        <v>57</v>
      </c>
      <c r="D31" s="85" t="s">
        <v>89</v>
      </c>
    </row>
    <row r="32" spans="1:4" s="9" customFormat="1" ht="17.25" customHeight="1" thickBot="1">
      <c r="A32" s="11"/>
      <c r="C32" s="65" t="s">
        <v>58</v>
      </c>
      <c r="D32" s="91" t="s">
        <v>90</v>
      </c>
    </row>
    <row r="33" ht="13.5" thickTop="1"/>
  </sheetData>
  <sheetProtection/>
  <mergeCells count="2">
    <mergeCell ref="C2:D2"/>
    <mergeCell ref="C1:D1"/>
  </mergeCells>
  <printOptions/>
  <pageMargins left="0.25" right="0.25" top="0.25" bottom="0.25" header="0" footer="0"/>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E4"/>
  <sheetViews>
    <sheetView zoomScalePageLayoutView="0" workbookViewId="0" topLeftCell="A1">
      <selection activeCell="C40" sqref="C40"/>
    </sheetView>
  </sheetViews>
  <sheetFormatPr defaultColWidth="10.7109375" defaultRowHeight="12.75"/>
  <sheetData>
    <row r="1" spans="1:5" ht="18">
      <c r="A1" s="84" t="s">
        <v>26</v>
      </c>
      <c r="B1" s="84"/>
      <c r="C1" s="84"/>
      <c r="D1" s="84"/>
      <c r="E1" s="84"/>
    </row>
    <row r="2" spans="1:5" ht="18">
      <c r="A2" s="1"/>
      <c r="B2" s="1"/>
      <c r="C2" s="1"/>
      <c r="D2" s="1"/>
      <c r="E2" s="1"/>
    </row>
    <row r="3" spans="1:5" ht="19.5" customHeight="1">
      <c r="A3" s="2" t="s">
        <v>21</v>
      </c>
      <c r="B3" s="3">
        <v>0</v>
      </c>
      <c r="C3" s="3">
        <v>185</v>
      </c>
      <c r="D3" s="3">
        <v>190</v>
      </c>
      <c r="E3" s="3">
        <v>195</v>
      </c>
    </row>
    <row r="4" spans="1:5" ht="19.5" customHeight="1">
      <c r="A4" s="2" t="s">
        <v>22</v>
      </c>
      <c r="B4" s="3" t="s">
        <v>25</v>
      </c>
      <c r="C4" s="4" t="s">
        <v>27</v>
      </c>
      <c r="D4" s="3" t="s">
        <v>24</v>
      </c>
      <c r="E4" s="3" t="s">
        <v>23</v>
      </c>
    </row>
  </sheetData>
  <sheetProtection/>
  <mergeCells count="1">
    <mergeCell ref="A1:E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Viettel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Anh</dc:creator>
  <cp:keywords/>
  <dc:description/>
  <cp:lastModifiedBy>GOLD_USER</cp:lastModifiedBy>
  <cp:lastPrinted>2017-02-27T02:27:01Z</cp:lastPrinted>
  <dcterms:created xsi:type="dcterms:W3CDTF">2011-08-17T00:59:03Z</dcterms:created>
  <dcterms:modified xsi:type="dcterms:W3CDTF">2017-03-26T14:43:20Z</dcterms:modified>
  <cp:category/>
  <cp:version/>
  <cp:contentType/>
  <cp:contentStatus/>
</cp:coreProperties>
</file>