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5195" windowHeight="9420" activeTab="0"/>
  </bookViews>
  <sheets>
    <sheet name="Điểm khối sáng" sheetId="1" r:id="rId1"/>
    <sheet name="Qui định xếp loại" sheetId="2" r:id="rId2"/>
  </sheets>
  <definedNames/>
  <calcPr fullCalcOnLoad="1"/>
</workbook>
</file>

<file path=xl/sharedStrings.xml><?xml version="1.0" encoding="utf-8"?>
<sst xmlns="http://schemas.openxmlformats.org/spreadsheetml/2006/main" count="70" uniqueCount="70">
  <si>
    <t>12T1</t>
  </si>
  <si>
    <t>12T2</t>
  </si>
  <si>
    <t>12T3</t>
  </si>
  <si>
    <t>12T4</t>
  </si>
  <si>
    <t>12T5</t>
  </si>
  <si>
    <t>12T6</t>
  </si>
  <si>
    <t>12T7</t>
  </si>
  <si>
    <t>11T1</t>
  </si>
  <si>
    <t>11T2</t>
  </si>
  <si>
    <t>11T3</t>
  </si>
  <si>
    <t>11T4</t>
  </si>
  <si>
    <t>11T5</t>
  </si>
  <si>
    <t>11T6</t>
  </si>
  <si>
    <t>11T7</t>
  </si>
  <si>
    <t>11T8</t>
  </si>
  <si>
    <t>11T9</t>
  </si>
  <si>
    <t>11T10</t>
  </si>
  <si>
    <t>11T11</t>
  </si>
  <si>
    <t>11T12</t>
  </si>
  <si>
    <t>12T8</t>
  </si>
  <si>
    <t>12T9</t>
  </si>
  <si>
    <t>12T10</t>
  </si>
  <si>
    <t>12T11</t>
  </si>
  <si>
    <t>12T12</t>
  </si>
  <si>
    <t>12T13</t>
  </si>
  <si>
    <t>11T13</t>
  </si>
  <si>
    <t>Điểm</t>
  </si>
  <si>
    <t>Xếp loại</t>
  </si>
  <si>
    <t>Tốt</t>
  </si>
  <si>
    <t>Khá</t>
  </si>
  <si>
    <t>Yếu</t>
  </si>
  <si>
    <t>Bảng qui định điểm xếp loại</t>
  </si>
  <si>
    <t>TB</t>
  </si>
  <si>
    <t>ĐIỂM TB HKI</t>
  </si>
  <si>
    <t xml:space="preserve">              LỚP                          TUẦN</t>
  </si>
  <si>
    <t>TUẦN 4</t>
  </si>
  <si>
    <t>TUẦN 5</t>
  </si>
  <si>
    <t>TUẦN 6</t>
  </si>
  <si>
    <t>TUẦN 7</t>
  </si>
  <si>
    <t>TUẦN 8</t>
  </si>
  <si>
    <t>TUẦN 9</t>
  </si>
  <si>
    <t>TUẦN 10</t>
  </si>
  <si>
    <t>TUẦN 11</t>
  </si>
  <si>
    <t>TUẦN 12</t>
  </si>
  <si>
    <t>TUẦN 13</t>
  </si>
  <si>
    <t>TUẦN 14</t>
  </si>
  <si>
    <t>TUẦN 15</t>
  </si>
  <si>
    <t>TUẦN 16</t>
  </si>
  <si>
    <t>TUẦN 17</t>
  </si>
  <si>
    <t>TUẦN 18</t>
  </si>
  <si>
    <t>Tổng điểm 
thi đua HKI</t>
  </si>
  <si>
    <t>Thứ hạng HKI</t>
  </si>
  <si>
    <t>XẾP LOẠI HKI</t>
  </si>
  <si>
    <t>ĐIỂM TỔNG HỢP HỌC KÌ I - NĂM HỌC 2014 - 2015</t>
  </si>
  <si>
    <t>11T14</t>
  </si>
  <si>
    <t>10A1</t>
  </si>
  <si>
    <t>10A2</t>
  </si>
  <si>
    <t>10A3</t>
  </si>
  <si>
    <t>10A4</t>
  </si>
  <si>
    <t>10A5</t>
  </si>
  <si>
    <t>10A6</t>
  </si>
  <si>
    <t>10A7</t>
  </si>
  <si>
    <t>10A8</t>
  </si>
  <si>
    <t>10A9</t>
  </si>
  <si>
    <t>10A10</t>
  </si>
  <si>
    <t>10A11</t>
  </si>
  <si>
    <t>10A12</t>
  </si>
  <si>
    <t>10A13</t>
  </si>
  <si>
    <t>10A14</t>
  </si>
  <si>
    <t>10A15</t>
  </si>
</sst>
</file>

<file path=xl/styles.xml><?xml version="1.0" encoding="utf-8"?>
<styleSheet xmlns="http://schemas.openxmlformats.org/spreadsheetml/2006/main">
  <numFmts count="48">
    <numFmt numFmtId="5" formatCode="#,##0&quot;Đ&quot;;\-#,##0&quot;Đ&quot;"/>
    <numFmt numFmtId="6" formatCode="#,##0&quot;Đ&quot;;[Red]\-#,##0&quot;Đ&quot;"/>
    <numFmt numFmtId="7" formatCode="#,##0.00&quot;Đ&quot;;\-#,##0.00&quot;Đ&quot;"/>
    <numFmt numFmtId="8" formatCode="#,##0.00&quot;Đ&quot;;[Red]\-#,##0.00&quot;Đ&quot;"/>
    <numFmt numFmtId="42" formatCode="_-* #,##0&quot;Đ&quot;_-;\-* #,##0&quot;Đ&quot;_-;_-* &quot;-&quot;&quot;Đ&quot;_-;_-@_-"/>
    <numFmt numFmtId="41" formatCode="_-* #,##0_Đ_-;\-* #,##0_Đ_-;_-* &quot;-&quot;_Đ_-;_-@_-"/>
    <numFmt numFmtId="44" formatCode="_-* #,##0.00&quot;Đ&quot;_-;\-* #,##0.00&quot;Đ&quot;_-;_-* &quot;-&quot;??&quot;Đ&quot;_-;_-@_-"/>
    <numFmt numFmtId="43" formatCode="_-* #,##0.00_Đ_-;\-* #,##0.00_Đ_-;_-* &quot;-&quot;??_Đ_-;_-@_-"/>
    <numFmt numFmtId="164" formatCode="#,##0\ &quot;Đ&quot;;\-#,##0\ &quot;Đ&quot;"/>
    <numFmt numFmtId="165" formatCode="#,##0\ &quot;Đ&quot;;[Red]\-#,##0\ &quot;Đ&quot;"/>
    <numFmt numFmtId="166" formatCode="#,##0.00\ &quot;Đ&quot;;\-#,##0.00\ &quot;Đ&quot;"/>
    <numFmt numFmtId="167" formatCode="#,##0.00\ &quot;Đ&quot;;[Red]\-#,##0.00\ &quot;Đ&quot;"/>
    <numFmt numFmtId="168" formatCode="_-* #,##0\ &quot;Đ&quot;_-;\-* #,##0\ &quot;Đ&quot;_-;_-* &quot;-&quot;\ &quot;Đ&quot;_-;_-@_-"/>
    <numFmt numFmtId="169" formatCode="_-* #,##0\ _Đ_-;\-* #,##0\ _Đ_-;_-* &quot;-&quot;\ _Đ_-;_-@_-"/>
    <numFmt numFmtId="170" formatCode="_-* #,##0.00\ &quot;Đ&quot;_-;\-* #,##0.00\ &quot;Đ&quot;_-;_-* &quot;-&quot;??\ &quot;Đ&quot;_-;_-@_-"/>
    <numFmt numFmtId="171" formatCode="_-* #,##0.00\ _Đ_-;\-* #,##0.00\ _Đ_-;_-* &quot;-&quot;??\ _Đ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đồng&quot;;\-#,##0&quot;đồng&quot;"/>
    <numFmt numFmtId="189" formatCode="#,##0&quot;đồng&quot;;[Red]\-#,##0&quot;đồng&quot;"/>
    <numFmt numFmtId="190" formatCode="#,##0.00&quot;đồng&quot;;\-#,##0.00&quot;đồng&quot;"/>
    <numFmt numFmtId="191" formatCode="#,##0.00&quot;đồng&quot;;[Red]\-#,##0.00&quot;đồng&quot;"/>
    <numFmt numFmtId="192" formatCode="_-* #,##0&quot;đồng&quot;_-;\-* #,##0&quot;đồng&quot;_-;_-* &quot;-&quot;&quot;đồng&quot;_-;_-@_-"/>
    <numFmt numFmtId="193" formatCode="_-* #,##0_đ_ồ_n_g_-;\-* #,##0_đ_ồ_n_g_-;_-* &quot;-&quot;_đ_ồ_n_g_-;_-@_-"/>
    <numFmt numFmtId="194" formatCode="_-* #,##0.00&quot;đồng&quot;_-;\-* #,##0.00&quot;đồng&quot;_-;_-* &quot;-&quot;??&quot;đồng&quot;_-;_-@_-"/>
    <numFmt numFmtId="195" formatCode="_-* #,##0.00_đ_ồ_n_g_-;\-* #,##0.00_đ_ồ_n_g_-;_-* &quot;-&quot;??_đ_ồ_n_g_-;_-@_-"/>
    <numFmt numFmtId="196" formatCode="#,##0\ &quot;₫&quot;;\-#,##0\ &quot;₫&quot;"/>
    <numFmt numFmtId="197" formatCode="#,##0\ &quot;₫&quot;;[Red]\-#,##0\ &quot;₫&quot;"/>
    <numFmt numFmtId="198" formatCode="#,##0.00\ &quot;₫&quot;;\-#,##0.00\ &quot;₫&quot;"/>
    <numFmt numFmtId="199" formatCode="#,##0.00\ &quot;₫&quot;;[Red]\-#,##0.00\ &quot;₫&quot;"/>
    <numFmt numFmtId="200" formatCode="_-* #,##0\ &quot;₫&quot;_-;\-* #,##0\ &quot;₫&quot;_-;_-* &quot;-&quot;\ &quot;₫&quot;_-;_-@_-"/>
    <numFmt numFmtId="201" formatCode="_-* #,##0\ _₫_-;\-* #,##0\ _₫_-;_-* &quot;-&quot;\ _₫_-;_-@_-"/>
    <numFmt numFmtId="202" formatCode="_-* #,##0.00\ &quot;₫&quot;_-;\-* #,##0.00\ &quot;₫&quot;_-;_-* &quot;-&quot;??\ &quot;₫&quot;_-;_-@_-"/>
    <numFmt numFmtId="203" formatCode="_-* #,##0.00\ _₫_-;\-* #,##0.00\ _₫_-;_-* &quot;-&quot;??\ _₫_-;_-@_-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0" xfId="57" applyFont="1" applyBorder="1" applyAlignment="1">
      <alignment horizontal="center" vertical="center"/>
      <protection/>
    </xf>
    <xf numFmtId="0" fontId="9" fillId="0" borderId="17" xfId="57" applyFont="1" applyBorder="1" applyAlignment="1">
      <alignment horizontal="center" vertical="center"/>
      <protection/>
    </xf>
    <xf numFmtId="0" fontId="9" fillId="0" borderId="19" xfId="57" applyFont="1" applyBorder="1" applyAlignment="1">
      <alignment horizontal="center" vertical="center"/>
      <protection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/>
    </xf>
    <xf numFmtId="0" fontId="0" fillId="0" borderId="10" xfId="0" applyBorder="1" applyAlignment="1">
      <alignment horizontal="left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wrapText="1"/>
    </xf>
    <xf numFmtId="0" fontId="5" fillId="0" borderId="44" xfId="0" applyFont="1" applyBorder="1" applyAlignment="1">
      <alignment wrapText="1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b/>
        <i val="0"/>
      </font>
      <fill>
        <patternFill>
          <bgColor rgb="FF00B0F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5"/>
  <sheetViews>
    <sheetView tabSelected="1" zoomScale="115" zoomScaleNormal="115" zoomScalePageLayoutView="0" workbookViewId="0" topLeftCell="A7">
      <selection activeCell="AK25" sqref="AK25"/>
    </sheetView>
  </sheetViews>
  <sheetFormatPr defaultColWidth="9.140625" defaultRowHeight="12.75"/>
  <cols>
    <col min="1" max="1" width="10.7109375" style="5" customWidth="1"/>
    <col min="2" max="43" width="3.140625" style="5" customWidth="1"/>
    <col min="44" max="16384" width="9.140625" style="5" customWidth="1"/>
  </cols>
  <sheetData>
    <row r="1" spans="1:43" ht="20.25">
      <c r="A1" s="53" t="s">
        <v>53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</row>
    <row r="2" ht="13.5" thickBot="1"/>
    <row r="3" spans="1:43" ht="13.5" thickTop="1">
      <c r="A3" s="45" t="s">
        <v>34</v>
      </c>
      <c r="B3" s="47" t="s">
        <v>0</v>
      </c>
      <c r="C3" s="43" t="s">
        <v>1</v>
      </c>
      <c r="D3" s="43" t="s">
        <v>2</v>
      </c>
      <c r="E3" s="43" t="s">
        <v>3</v>
      </c>
      <c r="F3" s="43" t="s">
        <v>4</v>
      </c>
      <c r="G3" s="43" t="s">
        <v>5</v>
      </c>
      <c r="H3" s="43" t="s">
        <v>6</v>
      </c>
      <c r="I3" s="43" t="s">
        <v>19</v>
      </c>
      <c r="J3" s="43" t="s">
        <v>20</v>
      </c>
      <c r="K3" s="43" t="s">
        <v>21</v>
      </c>
      <c r="L3" s="43" t="s">
        <v>22</v>
      </c>
      <c r="M3" s="43" t="s">
        <v>23</v>
      </c>
      <c r="N3" s="37" t="s">
        <v>24</v>
      </c>
      <c r="O3" s="49" t="s">
        <v>7</v>
      </c>
      <c r="P3" s="43" t="s">
        <v>8</v>
      </c>
      <c r="Q3" s="43" t="s">
        <v>9</v>
      </c>
      <c r="R3" s="39" t="s">
        <v>10</v>
      </c>
      <c r="S3" s="39" t="s">
        <v>11</v>
      </c>
      <c r="T3" s="39" t="s">
        <v>12</v>
      </c>
      <c r="U3" s="39" t="s">
        <v>13</v>
      </c>
      <c r="V3" s="39" t="s">
        <v>14</v>
      </c>
      <c r="W3" s="39" t="s">
        <v>15</v>
      </c>
      <c r="X3" s="39" t="s">
        <v>16</v>
      </c>
      <c r="Y3" s="41" t="s">
        <v>17</v>
      </c>
      <c r="Z3" s="41" t="s">
        <v>18</v>
      </c>
      <c r="AA3" s="43" t="s">
        <v>25</v>
      </c>
      <c r="AB3" s="37" t="s">
        <v>54</v>
      </c>
      <c r="AC3" s="51" t="s">
        <v>55</v>
      </c>
      <c r="AD3" s="39" t="s">
        <v>56</v>
      </c>
      <c r="AE3" s="39" t="s">
        <v>57</v>
      </c>
      <c r="AF3" s="39" t="s">
        <v>58</v>
      </c>
      <c r="AG3" s="39" t="s">
        <v>59</v>
      </c>
      <c r="AH3" s="39" t="s">
        <v>60</v>
      </c>
      <c r="AI3" s="39" t="s">
        <v>61</v>
      </c>
      <c r="AJ3" s="39" t="s">
        <v>62</v>
      </c>
      <c r="AK3" s="39" t="s">
        <v>63</v>
      </c>
      <c r="AL3" s="39" t="s">
        <v>64</v>
      </c>
      <c r="AM3" s="39" t="s">
        <v>65</v>
      </c>
      <c r="AN3" s="39" t="s">
        <v>66</v>
      </c>
      <c r="AO3" s="39" t="s">
        <v>67</v>
      </c>
      <c r="AP3" s="39" t="s">
        <v>68</v>
      </c>
      <c r="AQ3" s="43" t="s">
        <v>69</v>
      </c>
    </row>
    <row r="4" spans="1:43" ht="13.5" thickBot="1">
      <c r="A4" s="46"/>
      <c r="B4" s="48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38"/>
      <c r="O4" s="50"/>
      <c r="P4" s="44"/>
      <c r="Q4" s="44"/>
      <c r="R4" s="40"/>
      <c r="S4" s="40"/>
      <c r="T4" s="40"/>
      <c r="U4" s="40"/>
      <c r="V4" s="40"/>
      <c r="W4" s="40"/>
      <c r="X4" s="40"/>
      <c r="Y4" s="42"/>
      <c r="Z4" s="42"/>
      <c r="AA4" s="44"/>
      <c r="AB4" s="38"/>
      <c r="AC4" s="52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4"/>
    </row>
    <row r="5" spans="1:43" ht="18.75" customHeight="1" thickTop="1">
      <c r="A5" s="7" t="s">
        <v>35</v>
      </c>
      <c r="B5" s="9">
        <v>222</v>
      </c>
      <c r="C5" s="10">
        <v>195</v>
      </c>
      <c r="D5" s="10">
        <v>207</v>
      </c>
      <c r="E5" s="10">
        <v>200</v>
      </c>
      <c r="F5" s="10">
        <v>133</v>
      </c>
      <c r="G5" s="10">
        <v>186</v>
      </c>
      <c r="H5" s="10">
        <v>242</v>
      </c>
      <c r="I5" s="10">
        <v>248</v>
      </c>
      <c r="J5" s="10">
        <v>253</v>
      </c>
      <c r="K5" s="10">
        <v>153</v>
      </c>
      <c r="L5" s="10">
        <v>143</v>
      </c>
      <c r="M5" s="10">
        <v>137</v>
      </c>
      <c r="N5" s="26">
        <v>123</v>
      </c>
      <c r="O5" s="9">
        <v>186</v>
      </c>
      <c r="P5" s="10">
        <v>212</v>
      </c>
      <c r="Q5" s="11">
        <v>214</v>
      </c>
      <c r="R5" s="11">
        <v>213</v>
      </c>
      <c r="S5" s="12">
        <v>126</v>
      </c>
      <c r="T5" s="12">
        <v>160</v>
      </c>
      <c r="U5" s="12">
        <v>174</v>
      </c>
      <c r="V5" s="12">
        <v>163</v>
      </c>
      <c r="W5" s="12">
        <v>174</v>
      </c>
      <c r="X5" s="10">
        <v>192</v>
      </c>
      <c r="Y5" s="10">
        <v>172</v>
      </c>
      <c r="Z5" s="10">
        <v>182</v>
      </c>
      <c r="AA5" s="11">
        <v>140</v>
      </c>
      <c r="AB5" s="13">
        <v>175</v>
      </c>
      <c r="AC5" s="9">
        <v>241</v>
      </c>
      <c r="AD5" s="10">
        <v>218</v>
      </c>
      <c r="AE5" s="10">
        <v>172</v>
      </c>
      <c r="AF5" s="10">
        <v>215</v>
      </c>
      <c r="AG5" s="10">
        <v>134</v>
      </c>
      <c r="AH5" s="10">
        <v>195</v>
      </c>
      <c r="AI5" s="10">
        <v>96</v>
      </c>
      <c r="AJ5" s="10">
        <v>122</v>
      </c>
      <c r="AK5" s="10">
        <v>220</v>
      </c>
      <c r="AL5" s="10">
        <v>215</v>
      </c>
      <c r="AM5" s="10">
        <v>222</v>
      </c>
      <c r="AN5" s="10">
        <v>158</v>
      </c>
      <c r="AO5" s="10">
        <v>123</v>
      </c>
      <c r="AP5" s="10">
        <v>176</v>
      </c>
      <c r="AQ5" s="13">
        <v>168</v>
      </c>
    </row>
    <row r="6" spans="1:43" ht="18.75" customHeight="1">
      <c r="A6" s="7" t="s">
        <v>36</v>
      </c>
      <c r="B6" s="14">
        <v>225</v>
      </c>
      <c r="C6" s="12">
        <v>212</v>
      </c>
      <c r="D6" s="12">
        <v>219</v>
      </c>
      <c r="E6" s="12">
        <v>194</v>
      </c>
      <c r="F6" s="12">
        <v>209</v>
      </c>
      <c r="G6" s="12">
        <v>207</v>
      </c>
      <c r="H6" s="12">
        <v>222</v>
      </c>
      <c r="I6" s="12">
        <v>222</v>
      </c>
      <c r="J6" s="12">
        <v>171</v>
      </c>
      <c r="K6" s="12">
        <v>210</v>
      </c>
      <c r="L6" s="12">
        <v>172</v>
      </c>
      <c r="M6" s="12">
        <v>205</v>
      </c>
      <c r="N6" s="16">
        <v>159</v>
      </c>
      <c r="O6" s="14">
        <v>191</v>
      </c>
      <c r="P6" s="12">
        <v>194</v>
      </c>
      <c r="Q6" s="15">
        <v>198</v>
      </c>
      <c r="R6" s="15">
        <v>212</v>
      </c>
      <c r="S6" s="12">
        <v>223</v>
      </c>
      <c r="T6" s="12">
        <v>197</v>
      </c>
      <c r="U6" s="12">
        <v>214</v>
      </c>
      <c r="V6" s="12">
        <v>209</v>
      </c>
      <c r="W6" s="12">
        <v>200</v>
      </c>
      <c r="X6" s="12">
        <v>198</v>
      </c>
      <c r="Y6" s="12">
        <v>187</v>
      </c>
      <c r="Z6" s="12">
        <v>205</v>
      </c>
      <c r="AA6" s="15">
        <v>161</v>
      </c>
      <c r="AB6" s="16">
        <v>174</v>
      </c>
      <c r="AC6" s="17">
        <v>225</v>
      </c>
      <c r="AD6" s="12">
        <v>164</v>
      </c>
      <c r="AE6" s="12">
        <v>205</v>
      </c>
      <c r="AF6" s="12">
        <v>157</v>
      </c>
      <c r="AG6" s="12">
        <v>199</v>
      </c>
      <c r="AH6" s="12">
        <v>195</v>
      </c>
      <c r="AI6" s="12">
        <v>163</v>
      </c>
      <c r="AJ6" s="12">
        <v>176</v>
      </c>
      <c r="AK6" s="12">
        <v>200</v>
      </c>
      <c r="AL6" s="12">
        <v>172</v>
      </c>
      <c r="AM6" s="12">
        <v>199</v>
      </c>
      <c r="AN6" s="12">
        <v>193</v>
      </c>
      <c r="AO6" s="12">
        <v>170</v>
      </c>
      <c r="AP6" s="12">
        <v>198</v>
      </c>
      <c r="AQ6" s="16">
        <v>186</v>
      </c>
    </row>
    <row r="7" spans="1:43" ht="18.75" customHeight="1">
      <c r="A7" s="7" t="s">
        <v>37</v>
      </c>
      <c r="B7" s="14">
        <v>269</v>
      </c>
      <c r="C7" s="12">
        <v>190</v>
      </c>
      <c r="D7" s="12">
        <v>246</v>
      </c>
      <c r="E7" s="12">
        <v>205</v>
      </c>
      <c r="F7" s="12">
        <v>218</v>
      </c>
      <c r="G7" s="12">
        <v>283</v>
      </c>
      <c r="H7" s="12">
        <v>218</v>
      </c>
      <c r="I7" s="12">
        <v>238</v>
      </c>
      <c r="J7" s="12">
        <v>215</v>
      </c>
      <c r="K7" s="12">
        <v>249</v>
      </c>
      <c r="L7" s="12">
        <v>99</v>
      </c>
      <c r="M7" s="12">
        <v>197</v>
      </c>
      <c r="N7" s="16">
        <v>203</v>
      </c>
      <c r="O7" s="14">
        <v>232</v>
      </c>
      <c r="P7" s="12">
        <v>231</v>
      </c>
      <c r="Q7" s="15">
        <v>227</v>
      </c>
      <c r="R7" s="15">
        <v>188</v>
      </c>
      <c r="S7" s="12">
        <v>190</v>
      </c>
      <c r="T7" s="12">
        <v>189</v>
      </c>
      <c r="U7" s="12">
        <v>230</v>
      </c>
      <c r="V7" s="12">
        <v>198</v>
      </c>
      <c r="W7" s="12">
        <v>214</v>
      </c>
      <c r="X7" s="12">
        <v>190</v>
      </c>
      <c r="Y7" s="12">
        <v>220</v>
      </c>
      <c r="Z7" s="12">
        <v>220</v>
      </c>
      <c r="AA7" s="15">
        <v>135</v>
      </c>
      <c r="AB7" s="16">
        <v>181</v>
      </c>
      <c r="AC7" s="18">
        <v>174</v>
      </c>
      <c r="AD7" s="19">
        <v>190</v>
      </c>
      <c r="AE7" s="19">
        <v>196</v>
      </c>
      <c r="AF7" s="19">
        <v>124</v>
      </c>
      <c r="AG7" s="19">
        <v>133</v>
      </c>
      <c r="AH7" s="19">
        <v>217</v>
      </c>
      <c r="AI7" s="19">
        <v>183</v>
      </c>
      <c r="AJ7" s="19">
        <v>179</v>
      </c>
      <c r="AK7" s="19">
        <v>238</v>
      </c>
      <c r="AL7" s="19">
        <v>171</v>
      </c>
      <c r="AM7" s="19">
        <v>191</v>
      </c>
      <c r="AN7" s="19">
        <v>226</v>
      </c>
      <c r="AO7" s="19">
        <v>128</v>
      </c>
      <c r="AP7" s="19">
        <v>178</v>
      </c>
      <c r="AQ7" s="20">
        <v>188</v>
      </c>
    </row>
    <row r="8" spans="1:43" ht="18.75" customHeight="1">
      <c r="A8" s="7" t="s">
        <v>38</v>
      </c>
      <c r="B8" s="14">
        <v>184</v>
      </c>
      <c r="C8" s="12">
        <v>210</v>
      </c>
      <c r="D8" s="12">
        <v>175</v>
      </c>
      <c r="E8" s="12">
        <v>191</v>
      </c>
      <c r="F8" s="12">
        <v>190</v>
      </c>
      <c r="G8" s="12">
        <v>193</v>
      </c>
      <c r="H8" s="12">
        <v>228</v>
      </c>
      <c r="I8" s="12">
        <v>185</v>
      </c>
      <c r="J8" s="12">
        <v>156</v>
      </c>
      <c r="K8" s="12">
        <v>195</v>
      </c>
      <c r="L8" s="12">
        <v>132</v>
      </c>
      <c r="M8" s="12">
        <v>174</v>
      </c>
      <c r="N8" s="16">
        <v>163</v>
      </c>
      <c r="O8" s="14">
        <v>199</v>
      </c>
      <c r="P8" s="12">
        <v>194</v>
      </c>
      <c r="Q8" s="15">
        <v>193</v>
      </c>
      <c r="R8" s="15">
        <v>182</v>
      </c>
      <c r="S8" s="12">
        <v>132</v>
      </c>
      <c r="T8" s="12">
        <v>153</v>
      </c>
      <c r="U8" s="12">
        <v>227</v>
      </c>
      <c r="V8" s="12">
        <v>191</v>
      </c>
      <c r="W8" s="12">
        <v>193</v>
      </c>
      <c r="X8" s="12">
        <v>189</v>
      </c>
      <c r="Y8" s="12">
        <v>174</v>
      </c>
      <c r="Z8" s="12">
        <v>198</v>
      </c>
      <c r="AA8" s="15">
        <v>128</v>
      </c>
      <c r="AB8" s="16">
        <v>155</v>
      </c>
      <c r="AC8" s="9">
        <v>195</v>
      </c>
      <c r="AD8" s="10">
        <v>187</v>
      </c>
      <c r="AE8" s="10">
        <v>193</v>
      </c>
      <c r="AF8" s="10">
        <v>227</v>
      </c>
      <c r="AG8" s="10">
        <v>147</v>
      </c>
      <c r="AH8" s="10">
        <v>216</v>
      </c>
      <c r="AI8" s="10">
        <v>259</v>
      </c>
      <c r="AJ8" s="10">
        <v>167</v>
      </c>
      <c r="AK8" s="10">
        <v>199</v>
      </c>
      <c r="AL8" s="10">
        <v>192</v>
      </c>
      <c r="AM8" s="10">
        <v>194</v>
      </c>
      <c r="AN8" s="10">
        <v>191</v>
      </c>
      <c r="AO8" s="10">
        <v>213</v>
      </c>
      <c r="AP8" s="10">
        <v>184</v>
      </c>
      <c r="AQ8" s="13">
        <v>178</v>
      </c>
    </row>
    <row r="9" spans="1:43" ht="18.75" customHeight="1">
      <c r="A9" s="7" t="s">
        <v>39</v>
      </c>
      <c r="B9" s="14">
        <v>199</v>
      </c>
      <c r="C9" s="12">
        <v>194</v>
      </c>
      <c r="D9" s="12">
        <v>157</v>
      </c>
      <c r="E9" s="12">
        <v>172</v>
      </c>
      <c r="F9" s="12">
        <v>147</v>
      </c>
      <c r="G9" s="12">
        <v>179</v>
      </c>
      <c r="H9" s="12">
        <v>192</v>
      </c>
      <c r="I9" s="12">
        <v>215</v>
      </c>
      <c r="J9" s="12">
        <v>144</v>
      </c>
      <c r="K9" s="12">
        <v>193</v>
      </c>
      <c r="L9" s="12">
        <v>161</v>
      </c>
      <c r="M9" s="12">
        <v>160</v>
      </c>
      <c r="N9" s="16">
        <v>171</v>
      </c>
      <c r="O9" s="14">
        <v>200</v>
      </c>
      <c r="P9" s="12">
        <v>185</v>
      </c>
      <c r="Q9" s="15">
        <v>197</v>
      </c>
      <c r="R9" s="15">
        <v>125</v>
      </c>
      <c r="S9" s="12">
        <v>144</v>
      </c>
      <c r="T9" s="12">
        <v>188</v>
      </c>
      <c r="U9" s="12">
        <v>191</v>
      </c>
      <c r="V9" s="12">
        <v>227</v>
      </c>
      <c r="W9" s="12">
        <v>198</v>
      </c>
      <c r="X9" s="12">
        <v>198</v>
      </c>
      <c r="Y9" s="12">
        <v>186</v>
      </c>
      <c r="Z9" s="12">
        <v>195</v>
      </c>
      <c r="AA9" s="15">
        <v>185</v>
      </c>
      <c r="AB9" s="16">
        <v>151</v>
      </c>
      <c r="AC9" s="14">
        <v>189</v>
      </c>
      <c r="AD9" s="12">
        <v>187</v>
      </c>
      <c r="AE9" s="12">
        <v>178</v>
      </c>
      <c r="AF9" s="12">
        <v>160</v>
      </c>
      <c r="AG9" s="12">
        <v>149</v>
      </c>
      <c r="AH9" s="12">
        <v>198</v>
      </c>
      <c r="AI9" s="12">
        <v>191</v>
      </c>
      <c r="AJ9" s="12">
        <v>204</v>
      </c>
      <c r="AK9" s="12">
        <v>194</v>
      </c>
      <c r="AL9" s="12">
        <v>185</v>
      </c>
      <c r="AM9" s="12">
        <v>198</v>
      </c>
      <c r="AN9" s="12">
        <v>189</v>
      </c>
      <c r="AO9" s="12">
        <v>186</v>
      </c>
      <c r="AP9" s="12">
        <v>143</v>
      </c>
      <c r="AQ9" s="16">
        <v>193</v>
      </c>
    </row>
    <row r="10" spans="1:43" ht="18.75" customHeight="1">
      <c r="A10" s="7" t="s">
        <v>40</v>
      </c>
      <c r="B10" s="14">
        <v>200</v>
      </c>
      <c r="C10" s="12">
        <v>164</v>
      </c>
      <c r="D10" s="12">
        <v>191</v>
      </c>
      <c r="E10" s="12">
        <v>194</v>
      </c>
      <c r="F10" s="12">
        <v>186</v>
      </c>
      <c r="G10" s="12">
        <v>168</v>
      </c>
      <c r="H10" s="12">
        <v>193</v>
      </c>
      <c r="I10" s="12">
        <v>189</v>
      </c>
      <c r="J10" s="12">
        <v>210</v>
      </c>
      <c r="K10" s="12">
        <v>188</v>
      </c>
      <c r="L10" s="12">
        <v>175</v>
      </c>
      <c r="M10" s="12">
        <v>131</v>
      </c>
      <c r="N10" s="16">
        <v>181</v>
      </c>
      <c r="O10" s="14">
        <v>199</v>
      </c>
      <c r="P10" s="12">
        <v>191</v>
      </c>
      <c r="Q10" s="15">
        <v>195</v>
      </c>
      <c r="R10" s="15">
        <v>181</v>
      </c>
      <c r="S10" s="12">
        <v>190</v>
      </c>
      <c r="T10" s="12">
        <v>188</v>
      </c>
      <c r="U10" s="12">
        <v>187</v>
      </c>
      <c r="V10" s="12">
        <v>187</v>
      </c>
      <c r="W10" s="12">
        <v>204</v>
      </c>
      <c r="X10" s="12">
        <v>187</v>
      </c>
      <c r="Y10" s="12">
        <v>187</v>
      </c>
      <c r="Z10" s="12">
        <v>188</v>
      </c>
      <c r="AA10" s="15">
        <v>180</v>
      </c>
      <c r="AB10" s="16">
        <v>188</v>
      </c>
      <c r="AC10" s="14">
        <v>190</v>
      </c>
      <c r="AD10" s="12">
        <v>183</v>
      </c>
      <c r="AE10" s="12">
        <v>158</v>
      </c>
      <c r="AF10" s="12">
        <v>152</v>
      </c>
      <c r="AG10" s="12">
        <v>200</v>
      </c>
      <c r="AH10" s="12">
        <v>197</v>
      </c>
      <c r="AI10" s="12">
        <v>188</v>
      </c>
      <c r="AJ10" s="12">
        <v>170</v>
      </c>
      <c r="AK10" s="12">
        <v>228</v>
      </c>
      <c r="AL10" s="12">
        <v>183</v>
      </c>
      <c r="AM10" s="12">
        <v>194</v>
      </c>
      <c r="AN10" s="12">
        <v>172</v>
      </c>
      <c r="AO10" s="12">
        <v>186</v>
      </c>
      <c r="AP10" s="12">
        <v>160</v>
      </c>
      <c r="AQ10" s="16">
        <v>155</v>
      </c>
    </row>
    <row r="11" spans="1:43" ht="18.75" customHeight="1">
      <c r="A11" s="7" t="s">
        <v>41</v>
      </c>
      <c r="B11" s="14">
        <v>193</v>
      </c>
      <c r="C11" s="12">
        <v>178</v>
      </c>
      <c r="D11" s="12">
        <v>179</v>
      </c>
      <c r="E11" s="12">
        <v>200</v>
      </c>
      <c r="F11" s="12">
        <v>193</v>
      </c>
      <c r="G11" s="12">
        <v>185</v>
      </c>
      <c r="H11" s="12">
        <v>198</v>
      </c>
      <c r="I11" s="12">
        <v>171</v>
      </c>
      <c r="J11" s="12">
        <v>186</v>
      </c>
      <c r="K11" s="12">
        <v>225</v>
      </c>
      <c r="L11" s="12">
        <v>91</v>
      </c>
      <c r="M11" s="12">
        <v>119</v>
      </c>
      <c r="N11" s="16">
        <v>172</v>
      </c>
      <c r="O11" s="14">
        <v>196</v>
      </c>
      <c r="P11" s="12">
        <v>195</v>
      </c>
      <c r="Q11" s="15">
        <v>199</v>
      </c>
      <c r="R11" s="15">
        <v>145</v>
      </c>
      <c r="S11" s="12">
        <v>193</v>
      </c>
      <c r="T11" s="12">
        <v>188</v>
      </c>
      <c r="U11" s="12">
        <v>193</v>
      </c>
      <c r="V11" s="12">
        <v>199</v>
      </c>
      <c r="W11" s="12">
        <v>198</v>
      </c>
      <c r="X11" s="12">
        <v>217</v>
      </c>
      <c r="Y11" s="12">
        <v>167</v>
      </c>
      <c r="Z11" s="12">
        <v>193</v>
      </c>
      <c r="AA11" s="15">
        <v>190</v>
      </c>
      <c r="AB11" s="16">
        <v>180</v>
      </c>
      <c r="AC11" s="14">
        <v>195</v>
      </c>
      <c r="AD11" s="12">
        <v>195</v>
      </c>
      <c r="AE11" s="12">
        <v>172</v>
      </c>
      <c r="AF11" s="12">
        <v>156</v>
      </c>
      <c r="AG11" s="12">
        <v>185</v>
      </c>
      <c r="AH11" s="12">
        <v>188</v>
      </c>
      <c r="AI11" s="12">
        <v>193</v>
      </c>
      <c r="AJ11" s="12">
        <v>191</v>
      </c>
      <c r="AK11" s="12">
        <v>180</v>
      </c>
      <c r="AL11" s="12">
        <v>222</v>
      </c>
      <c r="AM11" s="12">
        <v>190</v>
      </c>
      <c r="AN11" s="12">
        <v>147</v>
      </c>
      <c r="AO11" s="12">
        <v>175</v>
      </c>
      <c r="AP11" s="12">
        <v>180</v>
      </c>
      <c r="AQ11" s="16">
        <v>179</v>
      </c>
    </row>
    <row r="12" spans="1:43" ht="18.75" customHeight="1">
      <c r="A12" s="7" t="s">
        <v>42</v>
      </c>
      <c r="B12" s="14">
        <v>199</v>
      </c>
      <c r="C12" s="12">
        <v>185</v>
      </c>
      <c r="D12" s="12">
        <v>197</v>
      </c>
      <c r="E12" s="12">
        <v>198</v>
      </c>
      <c r="F12" s="12">
        <v>200</v>
      </c>
      <c r="G12" s="12">
        <v>198</v>
      </c>
      <c r="H12" s="12">
        <v>199</v>
      </c>
      <c r="I12" s="12">
        <v>225</v>
      </c>
      <c r="J12" s="12">
        <v>189</v>
      </c>
      <c r="K12" s="12">
        <v>183</v>
      </c>
      <c r="L12" s="12">
        <v>174</v>
      </c>
      <c r="M12" s="12">
        <v>187</v>
      </c>
      <c r="N12" s="16">
        <v>166</v>
      </c>
      <c r="O12" s="14">
        <v>203</v>
      </c>
      <c r="P12" s="12">
        <v>200</v>
      </c>
      <c r="Q12" s="15">
        <v>199</v>
      </c>
      <c r="R12" s="15">
        <v>199</v>
      </c>
      <c r="S12" s="12">
        <v>189</v>
      </c>
      <c r="T12" s="12">
        <v>181</v>
      </c>
      <c r="U12" s="12">
        <v>188</v>
      </c>
      <c r="V12" s="12">
        <v>200</v>
      </c>
      <c r="W12" s="12">
        <v>198</v>
      </c>
      <c r="X12" s="12">
        <v>198</v>
      </c>
      <c r="Y12" s="12">
        <v>196</v>
      </c>
      <c r="Z12" s="12">
        <v>195</v>
      </c>
      <c r="AA12" s="15">
        <v>176</v>
      </c>
      <c r="AB12" s="16">
        <v>187</v>
      </c>
      <c r="AC12" s="14">
        <v>195</v>
      </c>
      <c r="AD12" s="12">
        <v>190</v>
      </c>
      <c r="AE12" s="12">
        <v>200</v>
      </c>
      <c r="AF12" s="12">
        <v>184</v>
      </c>
      <c r="AG12" s="12">
        <v>194</v>
      </c>
      <c r="AH12" s="12">
        <v>198</v>
      </c>
      <c r="AI12" s="12">
        <v>185</v>
      </c>
      <c r="AJ12" s="12">
        <v>199</v>
      </c>
      <c r="AK12" s="12">
        <v>199</v>
      </c>
      <c r="AL12" s="12">
        <v>195</v>
      </c>
      <c r="AM12" s="12">
        <v>224</v>
      </c>
      <c r="AN12" s="12">
        <v>198</v>
      </c>
      <c r="AO12" s="12">
        <v>160</v>
      </c>
      <c r="AP12" s="12">
        <v>177</v>
      </c>
      <c r="AQ12" s="16">
        <v>156</v>
      </c>
    </row>
    <row r="13" spans="1:43" ht="18.75" customHeight="1">
      <c r="A13" s="7" t="s">
        <v>43</v>
      </c>
      <c r="B13" s="14">
        <v>226</v>
      </c>
      <c r="C13" s="12">
        <v>147</v>
      </c>
      <c r="D13" s="12">
        <v>242</v>
      </c>
      <c r="E13" s="12">
        <v>178</v>
      </c>
      <c r="F13" s="12">
        <v>173</v>
      </c>
      <c r="G13" s="12">
        <v>210</v>
      </c>
      <c r="H13" s="12">
        <v>208</v>
      </c>
      <c r="I13" s="12">
        <v>203</v>
      </c>
      <c r="J13" s="12">
        <v>194</v>
      </c>
      <c r="K13" s="12">
        <v>177</v>
      </c>
      <c r="L13" s="12">
        <v>179</v>
      </c>
      <c r="M13" s="12">
        <v>221</v>
      </c>
      <c r="N13" s="16">
        <v>167</v>
      </c>
      <c r="O13" s="14">
        <v>250</v>
      </c>
      <c r="P13" s="12">
        <v>219</v>
      </c>
      <c r="Q13" s="15">
        <v>207</v>
      </c>
      <c r="R13" s="15">
        <v>218</v>
      </c>
      <c r="S13" s="12">
        <v>259</v>
      </c>
      <c r="T13" s="12">
        <v>227</v>
      </c>
      <c r="U13" s="12">
        <v>256</v>
      </c>
      <c r="V13" s="12">
        <v>204</v>
      </c>
      <c r="W13" s="12">
        <v>201</v>
      </c>
      <c r="X13" s="12">
        <v>217</v>
      </c>
      <c r="Y13" s="12">
        <v>231</v>
      </c>
      <c r="Z13" s="12">
        <v>269</v>
      </c>
      <c r="AA13" s="15">
        <v>172</v>
      </c>
      <c r="AB13" s="16">
        <v>183</v>
      </c>
      <c r="AC13" s="14">
        <v>240</v>
      </c>
      <c r="AD13" s="12">
        <v>239</v>
      </c>
      <c r="AE13" s="12">
        <v>253</v>
      </c>
      <c r="AF13" s="12">
        <v>235</v>
      </c>
      <c r="AG13" s="12">
        <v>197</v>
      </c>
      <c r="AH13" s="12">
        <v>219</v>
      </c>
      <c r="AI13" s="12">
        <v>218</v>
      </c>
      <c r="AJ13" s="12">
        <v>237</v>
      </c>
      <c r="AK13" s="12">
        <v>258</v>
      </c>
      <c r="AL13" s="12">
        <v>229</v>
      </c>
      <c r="AM13" s="12">
        <v>226</v>
      </c>
      <c r="AN13" s="12">
        <v>263</v>
      </c>
      <c r="AO13" s="12">
        <v>233</v>
      </c>
      <c r="AP13" s="12">
        <v>222</v>
      </c>
      <c r="AQ13" s="16">
        <v>233</v>
      </c>
    </row>
    <row r="14" spans="1:43" ht="18.75" customHeight="1">
      <c r="A14" s="7" t="s">
        <v>44</v>
      </c>
      <c r="B14" s="14">
        <v>198</v>
      </c>
      <c r="C14" s="12">
        <v>189</v>
      </c>
      <c r="D14" s="12">
        <v>192</v>
      </c>
      <c r="E14" s="12">
        <v>189</v>
      </c>
      <c r="F14" s="12">
        <v>183</v>
      </c>
      <c r="G14" s="12">
        <v>192</v>
      </c>
      <c r="H14" s="12">
        <v>200</v>
      </c>
      <c r="I14" s="12">
        <v>192</v>
      </c>
      <c r="J14" s="12">
        <v>184</v>
      </c>
      <c r="K14" s="12">
        <v>193</v>
      </c>
      <c r="L14" s="12">
        <v>173</v>
      </c>
      <c r="M14" s="12">
        <v>170</v>
      </c>
      <c r="N14" s="16">
        <v>189</v>
      </c>
      <c r="O14" s="14">
        <v>187</v>
      </c>
      <c r="P14" s="12">
        <v>198</v>
      </c>
      <c r="Q14" s="15">
        <v>193</v>
      </c>
      <c r="R14" s="15">
        <v>184</v>
      </c>
      <c r="S14" s="12">
        <v>178</v>
      </c>
      <c r="T14" s="12">
        <v>192</v>
      </c>
      <c r="U14" s="12">
        <v>191</v>
      </c>
      <c r="V14" s="12">
        <v>169</v>
      </c>
      <c r="W14" s="12">
        <v>189</v>
      </c>
      <c r="X14" s="12">
        <v>217</v>
      </c>
      <c r="Y14" s="12">
        <v>183</v>
      </c>
      <c r="Z14" s="12">
        <v>200</v>
      </c>
      <c r="AA14" s="15">
        <v>70</v>
      </c>
      <c r="AB14" s="16">
        <v>230</v>
      </c>
      <c r="AC14" s="14">
        <v>188</v>
      </c>
      <c r="AD14" s="12">
        <v>198</v>
      </c>
      <c r="AE14" s="12">
        <v>198</v>
      </c>
      <c r="AF14" s="12">
        <v>187</v>
      </c>
      <c r="AG14" s="12">
        <v>164</v>
      </c>
      <c r="AH14" s="12">
        <v>195</v>
      </c>
      <c r="AI14" s="12">
        <v>191</v>
      </c>
      <c r="AJ14" s="12">
        <v>168</v>
      </c>
      <c r="AK14" s="12">
        <v>195</v>
      </c>
      <c r="AL14" s="12">
        <v>176</v>
      </c>
      <c r="AM14" s="12">
        <v>196</v>
      </c>
      <c r="AN14" s="12">
        <v>193</v>
      </c>
      <c r="AO14" s="12">
        <v>217</v>
      </c>
      <c r="AP14" s="12">
        <v>160</v>
      </c>
      <c r="AQ14" s="16">
        <v>164</v>
      </c>
    </row>
    <row r="15" spans="1:43" ht="18.75" customHeight="1">
      <c r="A15" s="7" t="s">
        <v>45</v>
      </c>
      <c r="B15" s="14">
        <v>245</v>
      </c>
      <c r="C15" s="12">
        <v>278</v>
      </c>
      <c r="D15" s="12">
        <v>222</v>
      </c>
      <c r="E15" s="12">
        <v>223</v>
      </c>
      <c r="F15" s="12">
        <v>248</v>
      </c>
      <c r="G15" s="12">
        <v>195</v>
      </c>
      <c r="H15" s="12">
        <v>278</v>
      </c>
      <c r="I15" s="12">
        <v>218</v>
      </c>
      <c r="J15" s="12">
        <v>191</v>
      </c>
      <c r="K15" s="12">
        <v>221</v>
      </c>
      <c r="L15" s="12">
        <v>175</v>
      </c>
      <c r="M15" s="12">
        <v>187</v>
      </c>
      <c r="N15" s="16">
        <v>174</v>
      </c>
      <c r="O15" s="14">
        <v>310</v>
      </c>
      <c r="P15" s="12">
        <v>275</v>
      </c>
      <c r="Q15" s="15">
        <v>308</v>
      </c>
      <c r="R15" s="15">
        <v>170</v>
      </c>
      <c r="S15" s="12">
        <v>222</v>
      </c>
      <c r="T15" s="12">
        <v>279</v>
      </c>
      <c r="U15" s="12">
        <v>316</v>
      </c>
      <c r="V15" s="12">
        <v>184</v>
      </c>
      <c r="W15" s="12">
        <v>212</v>
      </c>
      <c r="X15" s="12">
        <v>198</v>
      </c>
      <c r="Y15" s="12">
        <v>207</v>
      </c>
      <c r="Z15" s="12">
        <v>258</v>
      </c>
      <c r="AA15" s="15">
        <v>178</v>
      </c>
      <c r="AB15" s="16">
        <v>336</v>
      </c>
      <c r="AC15" s="14">
        <v>280</v>
      </c>
      <c r="AD15" s="12">
        <v>216</v>
      </c>
      <c r="AE15" s="12">
        <v>242</v>
      </c>
      <c r="AF15" s="12">
        <v>119</v>
      </c>
      <c r="AG15" s="12">
        <v>153</v>
      </c>
      <c r="AH15" s="12">
        <v>214</v>
      </c>
      <c r="AI15" s="12">
        <v>213</v>
      </c>
      <c r="AJ15" s="12">
        <v>220</v>
      </c>
      <c r="AK15" s="12">
        <v>230</v>
      </c>
      <c r="AL15" s="12">
        <v>190</v>
      </c>
      <c r="AM15" s="12">
        <v>225</v>
      </c>
      <c r="AN15" s="12">
        <v>222</v>
      </c>
      <c r="AO15" s="12">
        <v>196</v>
      </c>
      <c r="AP15" s="12">
        <v>219</v>
      </c>
      <c r="AQ15" s="16">
        <v>197</v>
      </c>
    </row>
    <row r="16" spans="1:43" ht="18.75" customHeight="1">
      <c r="A16" s="7" t="s">
        <v>46</v>
      </c>
      <c r="B16" s="17">
        <v>221</v>
      </c>
      <c r="C16" s="12">
        <v>213</v>
      </c>
      <c r="D16" s="12">
        <v>194</v>
      </c>
      <c r="E16" s="12">
        <v>189</v>
      </c>
      <c r="F16" s="12">
        <v>190</v>
      </c>
      <c r="G16" s="12">
        <v>192</v>
      </c>
      <c r="H16" s="12">
        <v>200</v>
      </c>
      <c r="I16" s="12">
        <v>216</v>
      </c>
      <c r="J16" s="12">
        <v>183</v>
      </c>
      <c r="K16" s="12">
        <v>191</v>
      </c>
      <c r="L16" s="12">
        <v>149</v>
      </c>
      <c r="M16" s="12">
        <v>171</v>
      </c>
      <c r="N16" s="16">
        <v>178</v>
      </c>
      <c r="O16" s="14">
        <v>209</v>
      </c>
      <c r="P16" s="12">
        <v>199</v>
      </c>
      <c r="Q16" s="15">
        <v>193</v>
      </c>
      <c r="R16" s="15">
        <v>179</v>
      </c>
      <c r="S16" s="12">
        <v>196</v>
      </c>
      <c r="T16" s="12">
        <v>170</v>
      </c>
      <c r="U16" s="12">
        <v>199</v>
      </c>
      <c r="V16" s="12">
        <v>190</v>
      </c>
      <c r="W16" s="12">
        <v>193</v>
      </c>
      <c r="X16" s="12">
        <v>192</v>
      </c>
      <c r="Y16" s="12">
        <v>198</v>
      </c>
      <c r="Z16" s="12">
        <v>194</v>
      </c>
      <c r="AA16" s="15">
        <v>165</v>
      </c>
      <c r="AB16" s="16">
        <v>189</v>
      </c>
      <c r="AC16" s="14">
        <v>189</v>
      </c>
      <c r="AD16" s="12">
        <v>185</v>
      </c>
      <c r="AE16" s="12">
        <v>188</v>
      </c>
      <c r="AF16" s="12">
        <v>193</v>
      </c>
      <c r="AG16" s="12">
        <v>179</v>
      </c>
      <c r="AH16" s="12">
        <v>91</v>
      </c>
      <c r="AI16" s="12">
        <v>199</v>
      </c>
      <c r="AJ16" s="12">
        <v>185</v>
      </c>
      <c r="AK16" s="12">
        <v>194</v>
      </c>
      <c r="AL16" s="12">
        <v>193</v>
      </c>
      <c r="AM16" s="12">
        <v>193</v>
      </c>
      <c r="AN16" s="12">
        <v>189</v>
      </c>
      <c r="AO16" s="12">
        <v>156</v>
      </c>
      <c r="AP16" s="12">
        <v>183</v>
      </c>
      <c r="AQ16" s="16">
        <v>209</v>
      </c>
    </row>
    <row r="17" spans="1:43" ht="18.75" customHeight="1">
      <c r="A17" s="7" t="s">
        <v>47</v>
      </c>
      <c r="B17" s="34">
        <v>228</v>
      </c>
      <c r="C17" s="9">
        <v>227</v>
      </c>
      <c r="D17" s="9">
        <v>229</v>
      </c>
      <c r="E17" s="9">
        <v>200</v>
      </c>
      <c r="F17" s="9">
        <v>185</v>
      </c>
      <c r="G17" s="9">
        <v>171</v>
      </c>
      <c r="H17" s="9">
        <v>198</v>
      </c>
      <c r="I17" s="9">
        <v>180</v>
      </c>
      <c r="J17" s="9">
        <v>198</v>
      </c>
      <c r="K17" s="9">
        <v>175</v>
      </c>
      <c r="L17" s="9">
        <v>183</v>
      </c>
      <c r="M17" s="9">
        <v>199</v>
      </c>
      <c r="N17" s="32">
        <v>191</v>
      </c>
      <c r="O17" s="17">
        <v>197</v>
      </c>
      <c r="P17" s="9">
        <v>229</v>
      </c>
      <c r="Q17" s="9">
        <v>200</v>
      </c>
      <c r="R17" s="9">
        <v>224</v>
      </c>
      <c r="S17" s="9">
        <v>225</v>
      </c>
      <c r="T17" s="9">
        <v>227</v>
      </c>
      <c r="U17" s="9">
        <v>199</v>
      </c>
      <c r="V17" s="9">
        <v>198</v>
      </c>
      <c r="W17" s="9">
        <v>195</v>
      </c>
      <c r="X17" s="9">
        <v>192</v>
      </c>
      <c r="Y17" s="9">
        <v>221</v>
      </c>
      <c r="Z17" s="10">
        <v>199</v>
      </c>
      <c r="AA17" s="32">
        <v>187</v>
      </c>
      <c r="AB17" s="16">
        <v>193</v>
      </c>
      <c r="AC17" s="14">
        <v>230</v>
      </c>
      <c r="AD17" s="12">
        <v>197</v>
      </c>
      <c r="AE17" s="12">
        <v>153</v>
      </c>
      <c r="AF17" s="12">
        <v>192</v>
      </c>
      <c r="AG17" s="12">
        <v>168</v>
      </c>
      <c r="AH17" s="12">
        <v>186</v>
      </c>
      <c r="AI17" s="12">
        <v>185</v>
      </c>
      <c r="AJ17" s="12">
        <v>188</v>
      </c>
      <c r="AK17" s="12">
        <v>199</v>
      </c>
      <c r="AL17" s="12">
        <v>184</v>
      </c>
      <c r="AM17" s="12">
        <v>192</v>
      </c>
      <c r="AN17" s="12">
        <v>182</v>
      </c>
      <c r="AO17" s="12">
        <v>168</v>
      </c>
      <c r="AP17" s="12">
        <v>173</v>
      </c>
      <c r="AQ17" s="16">
        <v>192</v>
      </c>
    </row>
    <row r="18" spans="1:43" ht="18.75" customHeight="1">
      <c r="A18" s="7" t="s">
        <v>48</v>
      </c>
      <c r="B18" s="9">
        <v>270</v>
      </c>
      <c r="C18" s="10">
        <v>159</v>
      </c>
      <c r="D18" s="10">
        <v>272</v>
      </c>
      <c r="E18" s="10">
        <v>253</v>
      </c>
      <c r="F18" s="10">
        <v>248</v>
      </c>
      <c r="G18" s="10">
        <v>277</v>
      </c>
      <c r="H18" s="10">
        <v>258</v>
      </c>
      <c r="I18" s="10">
        <v>240</v>
      </c>
      <c r="J18" s="10">
        <v>219</v>
      </c>
      <c r="K18" s="10">
        <v>214</v>
      </c>
      <c r="L18" s="10">
        <v>111</v>
      </c>
      <c r="M18" s="10">
        <v>206</v>
      </c>
      <c r="N18" s="13">
        <v>209</v>
      </c>
      <c r="O18" s="9">
        <v>298</v>
      </c>
      <c r="P18" s="10">
        <v>305</v>
      </c>
      <c r="Q18" s="10">
        <v>280</v>
      </c>
      <c r="R18" s="10">
        <v>255</v>
      </c>
      <c r="S18" s="10">
        <v>209</v>
      </c>
      <c r="T18" s="10">
        <v>179</v>
      </c>
      <c r="U18" s="10">
        <v>237</v>
      </c>
      <c r="V18" s="10">
        <v>244</v>
      </c>
      <c r="W18" s="10">
        <v>276</v>
      </c>
      <c r="X18" s="10">
        <v>248</v>
      </c>
      <c r="Y18" s="10">
        <v>213</v>
      </c>
      <c r="Z18" s="10">
        <v>220</v>
      </c>
      <c r="AA18" s="11">
        <v>136</v>
      </c>
      <c r="AB18" s="13">
        <v>246</v>
      </c>
      <c r="AC18" s="14">
        <v>310</v>
      </c>
      <c r="AD18" s="12">
        <v>180</v>
      </c>
      <c r="AE18" s="12">
        <v>235</v>
      </c>
      <c r="AF18" s="12">
        <v>287</v>
      </c>
      <c r="AG18" s="12">
        <v>234</v>
      </c>
      <c r="AH18" s="12">
        <v>198</v>
      </c>
      <c r="AI18" s="12">
        <v>225</v>
      </c>
      <c r="AJ18" s="12">
        <v>112</v>
      </c>
      <c r="AK18" s="12">
        <v>318</v>
      </c>
      <c r="AL18" s="12">
        <v>245</v>
      </c>
      <c r="AM18" s="12">
        <v>230</v>
      </c>
      <c r="AN18" s="12">
        <v>202</v>
      </c>
      <c r="AO18" s="12">
        <v>275</v>
      </c>
      <c r="AP18" s="12">
        <v>246</v>
      </c>
      <c r="AQ18" s="16">
        <v>201</v>
      </c>
    </row>
    <row r="19" spans="1:43" ht="18.75" customHeight="1" thickBot="1">
      <c r="A19" s="7" t="s">
        <v>49</v>
      </c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4"/>
      <c r="O19" s="21"/>
      <c r="P19" s="22"/>
      <c r="Q19" s="23"/>
      <c r="R19" s="23"/>
      <c r="S19" s="22"/>
      <c r="T19" s="22"/>
      <c r="U19" s="22"/>
      <c r="V19" s="22"/>
      <c r="W19" s="22"/>
      <c r="X19" s="22"/>
      <c r="Y19" s="22"/>
      <c r="Z19" s="22"/>
      <c r="AA19" s="23"/>
      <c r="AB19" s="24"/>
      <c r="AC19" s="21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4"/>
    </row>
    <row r="20" spans="1:44" ht="24" customHeight="1" thickTop="1">
      <c r="A20" s="8" t="s">
        <v>50</v>
      </c>
      <c r="B20" s="25">
        <f>SUM(B5:B19)</f>
        <v>3079</v>
      </c>
      <c r="C20" s="25">
        <f>SUM(C5:C19)</f>
        <v>2741</v>
      </c>
      <c r="D20" s="25">
        <f aca="true" t="shared" si="0" ref="D20:AQ20">SUM(D5:D19)</f>
        <v>2922</v>
      </c>
      <c r="E20" s="25">
        <f t="shared" si="0"/>
        <v>2786</v>
      </c>
      <c r="F20" s="25">
        <f t="shared" si="0"/>
        <v>2703</v>
      </c>
      <c r="G20" s="25">
        <f t="shared" si="0"/>
        <v>2836</v>
      </c>
      <c r="H20" s="25">
        <f t="shared" si="0"/>
        <v>3034</v>
      </c>
      <c r="I20" s="25">
        <f t="shared" si="0"/>
        <v>2942</v>
      </c>
      <c r="J20" s="25">
        <f t="shared" si="0"/>
        <v>2693</v>
      </c>
      <c r="K20" s="25">
        <f t="shared" si="0"/>
        <v>2767</v>
      </c>
      <c r="L20" s="25">
        <f t="shared" si="0"/>
        <v>2117</v>
      </c>
      <c r="M20" s="25">
        <f t="shared" si="0"/>
        <v>2464</v>
      </c>
      <c r="N20" s="31">
        <f t="shared" si="0"/>
        <v>2446</v>
      </c>
      <c r="O20" s="33">
        <f t="shared" si="0"/>
        <v>3057</v>
      </c>
      <c r="P20" s="25">
        <f t="shared" si="0"/>
        <v>3027</v>
      </c>
      <c r="Q20" s="25">
        <f t="shared" si="0"/>
        <v>3003</v>
      </c>
      <c r="R20" s="25">
        <f t="shared" si="0"/>
        <v>2675</v>
      </c>
      <c r="S20" s="25">
        <f t="shared" si="0"/>
        <v>2676</v>
      </c>
      <c r="T20" s="25">
        <f t="shared" si="0"/>
        <v>2718</v>
      </c>
      <c r="U20" s="25">
        <f t="shared" si="0"/>
        <v>3002</v>
      </c>
      <c r="V20" s="25">
        <f t="shared" si="0"/>
        <v>2763</v>
      </c>
      <c r="W20" s="25">
        <f t="shared" si="0"/>
        <v>2845</v>
      </c>
      <c r="X20" s="25">
        <f t="shared" si="0"/>
        <v>2833</v>
      </c>
      <c r="Y20" s="25">
        <f t="shared" si="0"/>
        <v>2742</v>
      </c>
      <c r="Z20" s="25">
        <f t="shared" si="0"/>
        <v>2916</v>
      </c>
      <c r="AA20" s="25">
        <f t="shared" si="0"/>
        <v>2203</v>
      </c>
      <c r="AB20" s="26">
        <f t="shared" si="0"/>
        <v>2768</v>
      </c>
      <c r="AC20" s="33">
        <f t="shared" si="0"/>
        <v>3041</v>
      </c>
      <c r="AD20" s="25">
        <f t="shared" si="0"/>
        <v>2729</v>
      </c>
      <c r="AE20" s="25">
        <f t="shared" si="0"/>
        <v>2743</v>
      </c>
      <c r="AF20" s="25">
        <f t="shared" si="0"/>
        <v>2588</v>
      </c>
      <c r="AG20" s="25">
        <f t="shared" si="0"/>
        <v>2436</v>
      </c>
      <c r="AH20" s="25">
        <f t="shared" si="0"/>
        <v>2707</v>
      </c>
      <c r="AI20" s="25">
        <f t="shared" si="0"/>
        <v>2689</v>
      </c>
      <c r="AJ20" s="25">
        <f t="shared" si="0"/>
        <v>2518</v>
      </c>
      <c r="AK20" s="25">
        <f t="shared" si="0"/>
        <v>3052</v>
      </c>
      <c r="AL20" s="25">
        <f t="shared" si="0"/>
        <v>2752</v>
      </c>
      <c r="AM20" s="25">
        <f t="shared" si="0"/>
        <v>2874</v>
      </c>
      <c r="AN20" s="25">
        <f t="shared" si="0"/>
        <v>2725</v>
      </c>
      <c r="AO20" s="25">
        <f t="shared" si="0"/>
        <v>2586</v>
      </c>
      <c r="AP20" s="25">
        <f t="shared" si="0"/>
        <v>2599</v>
      </c>
      <c r="AQ20" s="31">
        <f t="shared" si="0"/>
        <v>2599</v>
      </c>
      <c r="AR20" s="35"/>
    </row>
    <row r="21" spans="1:43" ht="18.75" customHeight="1">
      <c r="A21" s="7" t="s">
        <v>33</v>
      </c>
      <c r="B21" s="9">
        <f>ROUND(AVERAGE(B5:B19),0)</f>
        <v>220</v>
      </c>
      <c r="C21" s="9">
        <f aca="true" t="shared" si="1" ref="C21:AQ21">ROUND(AVERAGE(C5:C19),0)</f>
        <v>196</v>
      </c>
      <c r="D21" s="9">
        <f t="shared" si="1"/>
        <v>209</v>
      </c>
      <c r="E21" s="9">
        <f t="shared" si="1"/>
        <v>199</v>
      </c>
      <c r="F21" s="9">
        <f t="shared" si="1"/>
        <v>193</v>
      </c>
      <c r="G21" s="9">
        <f t="shared" si="1"/>
        <v>203</v>
      </c>
      <c r="H21" s="9">
        <f t="shared" si="1"/>
        <v>217</v>
      </c>
      <c r="I21" s="9">
        <f t="shared" si="1"/>
        <v>210</v>
      </c>
      <c r="J21" s="9">
        <f t="shared" si="1"/>
        <v>192</v>
      </c>
      <c r="K21" s="9">
        <f t="shared" si="1"/>
        <v>198</v>
      </c>
      <c r="L21" s="9">
        <f t="shared" si="1"/>
        <v>151</v>
      </c>
      <c r="M21" s="9">
        <f t="shared" si="1"/>
        <v>176</v>
      </c>
      <c r="N21" s="16">
        <f t="shared" si="1"/>
        <v>175</v>
      </c>
      <c r="O21" s="9">
        <f t="shared" si="1"/>
        <v>218</v>
      </c>
      <c r="P21" s="9">
        <f t="shared" si="1"/>
        <v>216</v>
      </c>
      <c r="Q21" s="9">
        <f t="shared" si="1"/>
        <v>215</v>
      </c>
      <c r="R21" s="9">
        <f t="shared" si="1"/>
        <v>191</v>
      </c>
      <c r="S21" s="9">
        <f t="shared" si="1"/>
        <v>191</v>
      </c>
      <c r="T21" s="9">
        <f t="shared" si="1"/>
        <v>194</v>
      </c>
      <c r="U21" s="9">
        <f t="shared" si="1"/>
        <v>214</v>
      </c>
      <c r="V21" s="9">
        <f t="shared" si="1"/>
        <v>197</v>
      </c>
      <c r="W21" s="9">
        <f t="shared" si="1"/>
        <v>203</v>
      </c>
      <c r="X21" s="9">
        <f t="shared" si="1"/>
        <v>202</v>
      </c>
      <c r="Y21" s="9">
        <f t="shared" si="1"/>
        <v>196</v>
      </c>
      <c r="Z21" s="9">
        <f t="shared" si="1"/>
        <v>208</v>
      </c>
      <c r="AA21" s="9">
        <f t="shared" si="1"/>
        <v>157</v>
      </c>
      <c r="AB21" s="16">
        <f t="shared" si="1"/>
        <v>198</v>
      </c>
      <c r="AC21" s="9">
        <f t="shared" si="1"/>
        <v>217</v>
      </c>
      <c r="AD21" s="9">
        <f t="shared" si="1"/>
        <v>195</v>
      </c>
      <c r="AE21" s="9">
        <f t="shared" si="1"/>
        <v>196</v>
      </c>
      <c r="AF21" s="9">
        <f t="shared" si="1"/>
        <v>185</v>
      </c>
      <c r="AG21" s="9">
        <f t="shared" si="1"/>
        <v>174</v>
      </c>
      <c r="AH21" s="9">
        <f t="shared" si="1"/>
        <v>193</v>
      </c>
      <c r="AI21" s="9">
        <f t="shared" si="1"/>
        <v>192</v>
      </c>
      <c r="AJ21" s="9">
        <f t="shared" si="1"/>
        <v>180</v>
      </c>
      <c r="AK21" s="9">
        <f t="shared" si="1"/>
        <v>218</v>
      </c>
      <c r="AL21" s="9">
        <f t="shared" si="1"/>
        <v>197</v>
      </c>
      <c r="AM21" s="9">
        <f t="shared" si="1"/>
        <v>205</v>
      </c>
      <c r="AN21" s="9">
        <f t="shared" si="1"/>
        <v>195</v>
      </c>
      <c r="AO21" s="9">
        <f t="shared" si="1"/>
        <v>185</v>
      </c>
      <c r="AP21" s="9">
        <f t="shared" si="1"/>
        <v>186</v>
      </c>
      <c r="AQ21" s="16">
        <f t="shared" si="1"/>
        <v>186</v>
      </c>
    </row>
    <row r="22" spans="1:43" ht="18.75" customHeight="1">
      <c r="A22" s="29" t="s">
        <v>51</v>
      </c>
      <c r="B22" s="9">
        <f>RANK(B20,$B$20:$AQ$20)</f>
        <v>1</v>
      </c>
      <c r="C22" s="9">
        <f aca="true" t="shared" si="2" ref="C22:AQ22">RANK(C20,$B$20:$AQ$20)</f>
        <v>23</v>
      </c>
      <c r="D22" s="9">
        <f t="shared" si="2"/>
        <v>10</v>
      </c>
      <c r="E22" s="9">
        <f t="shared" si="2"/>
        <v>16</v>
      </c>
      <c r="F22" s="9">
        <f t="shared" si="2"/>
        <v>28</v>
      </c>
      <c r="G22" s="9">
        <f t="shared" si="2"/>
        <v>14</v>
      </c>
      <c r="H22" s="9">
        <f t="shared" si="2"/>
        <v>5</v>
      </c>
      <c r="I22" s="9">
        <f t="shared" si="2"/>
        <v>9</v>
      </c>
      <c r="J22" s="9">
        <f t="shared" si="2"/>
        <v>29</v>
      </c>
      <c r="K22" s="9">
        <f t="shared" si="2"/>
        <v>18</v>
      </c>
      <c r="L22" s="9">
        <f t="shared" si="2"/>
        <v>42</v>
      </c>
      <c r="M22" s="9">
        <f t="shared" si="2"/>
        <v>38</v>
      </c>
      <c r="N22" s="16">
        <f t="shared" si="2"/>
        <v>39</v>
      </c>
      <c r="O22" s="9">
        <f t="shared" si="2"/>
        <v>2</v>
      </c>
      <c r="P22" s="9">
        <f t="shared" si="2"/>
        <v>6</v>
      </c>
      <c r="Q22" s="9">
        <f t="shared" si="2"/>
        <v>7</v>
      </c>
      <c r="R22" s="9">
        <f t="shared" si="2"/>
        <v>32</v>
      </c>
      <c r="S22" s="9">
        <f t="shared" si="2"/>
        <v>31</v>
      </c>
      <c r="T22" s="9">
        <f t="shared" si="2"/>
        <v>26</v>
      </c>
      <c r="U22" s="9">
        <f t="shared" si="2"/>
        <v>8</v>
      </c>
      <c r="V22" s="9">
        <f t="shared" si="2"/>
        <v>19</v>
      </c>
      <c r="W22" s="9">
        <f t="shared" si="2"/>
        <v>13</v>
      </c>
      <c r="X22" s="9">
        <f t="shared" si="2"/>
        <v>15</v>
      </c>
      <c r="Y22" s="9">
        <f t="shared" si="2"/>
        <v>22</v>
      </c>
      <c r="Z22" s="9">
        <f t="shared" si="2"/>
        <v>11</v>
      </c>
      <c r="AA22" s="9">
        <f t="shared" si="2"/>
        <v>41</v>
      </c>
      <c r="AB22" s="16">
        <f t="shared" si="2"/>
        <v>17</v>
      </c>
      <c r="AC22" s="9">
        <f t="shared" si="2"/>
        <v>4</v>
      </c>
      <c r="AD22" s="9">
        <f t="shared" si="2"/>
        <v>24</v>
      </c>
      <c r="AE22" s="9">
        <f t="shared" si="2"/>
        <v>21</v>
      </c>
      <c r="AF22" s="9">
        <f t="shared" si="2"/>
        <v>35</v>
      </c>
      <c r="AG22" s="9">
        <f t="shared" si="2"/>
        <v>40</v>
      </c>
      <c r="AH22" s="9">
        <f t="shared" si="2"/>
        <v>27</v>
      </c>
      <c r="AI22" s="9">
        <f t="shared" si="2"/>
        <v>30</v>
      </c>
      <c r="AJ22" s="9">
        <f t="shared" si="2"/>
        <v>37</v>
      </c>
      <c r="AK22" s="9">
        <f t="shared" si="2"/>
        <v>3</v>
      </c>
      <c r="AL22" s="9">
        <f t="shared" si="2"/>
        <v>20</v>
      </c>
      <c r="AM22" s="9">
        <f t="shared" si="2"/>
        <v>12</v>
      </c>
      <c r="AN22" s="9">
        <f t="shared" si="2"/>
        <v>25</v>
      </c>
      <c r="AO22" s="9">
        <f t="shared" si="2"/>
        <v>36</v>
      </c>
      <c r="AP22" s="9">
        <f t="shared" si="2"/>
        <v>33</v>
      </c>
      <c r="AQ22" s="13">
        <f t="shared" si="2"/>
        <v>33</v>
      </c>
    </row>
    <row r="23" spans="1:43" ht="18.75" customHeight="1" thickBot="1">
      <c r="A23" s="30" t="s">
        <v>52</v>
      </c>
      <c r="B23" s="27" t="str">
        <f>HLOOKUP(B21,'Qui định xếp loại'!$A$3:$E$4,2,1)</f>
        <v>Tốt</v>
      </c>
      <c r="C23" s="27" t="str">
        <f>HLOOKUP(C21,'Qui định xếp loại'!$A$3:$E$4,2,1)</f>
        <v>Tốt</v>
      </c>
      <c r="D23" s="27" t="str">
        <f>HLOOKUP(D21,'Qui định xếp loại'!$A$3:$E$4,2,1)</f>
        <v>Tốt</v>
      </c>
      <c r="E23" s="27" t="str">
        <f>HLOOKUP(E21,'Qui định xếp loại'!$A$3:$E$4,2,1)</f>
        <v>Tốt</v>
      </c>
      <c r="F23" s="27" t="str">
        <f>HLOOKUP(F21,'Qui định xếp loại'!$A$3:$E$4,2,1)</f>
        <v>Khá</v>
      </c>
      <c r="G23" s="27" t="str">
        <f>HLOOKUP(G21,'Qui định xếp loại'!$A$3:$E$4,2,1)</f>
        <v>Tốt</v>
      </c>
      <c r="H23" s="27" t="str">
        <f>HLOOKUP(H21,'Qui định xếp loại'!$A$3:$E$4,2,1)</f>
        <v>Tốt</v>
      </c>
      <c r="I23" s="27" t="str">
        <f>HLOOKUP(I21,'Qui định xếp loại'!$A$3:$E$4,2,1)</f>
        <v>Tốt</v>
      </c>
      <c r="J23" s="27" t="str">
        <f>HLOOKUP(J21,'Qui định xếp loại'!$A$3:$E$4,2,1)</f>
        <v>Khá</v>
      </c>
      <c r="K23" s="27" t="str">
        <f>HLOOKUP(K21,'Qui định xếp loại'!$A$3:$E$4,2,1)</f>
        <v>Tốt</v>
      </c>
      <c r="L23" s="27" t="str">
        <f>HLOOKUP(L21,'Qui định xếp loại'!$A$3:$E$4,2,1)</f>
        <v>Yếu</v>
      </c>
      <c r="M23" s="27" t="str">
        <f>HLOOKUP(M21,'Qui định xếp loại'!$A$3:$E$4,2,1)</f>
        <v>Yếu</v>
      </c>
      <c r="N23" s="28" t="str">
        <f>HLOOKUP(N21,'Qui định xếp loại'!$A$3:$E$4,2,1)</f>
        <v>Yếu</v>
      </c>
      <c r="O23" s="27" t="str">
        <f>HLOOKUP(O21,'Qui định xếp loại'!$A$3:$E$4,2,1)</f>
        <v>Tốt</v>
      </c>
      <c r="P23" s="27" t="str">
        <f>HLOOKUP(P21,'Qui định xếp loại'!$A$3:$E$4,2,1)</f>
        <v>Tốt</v>
      </c>
      <c r="Q23" s="27" t="str">
        <f>HLOOKUP(Q21,'Qui định xếp loại'!$A$3:$E$4,2,1)</f>
        <v>Tốt</v>
      </c>
      <c r="R23" s="27" t="str">
        <f>HLOOKUP(R21,'Qui định xếp loại'!$A$3:$E$4,2,1)</f>
        <v>Khá</v>
      </c>
      <c r="S23" s="27" t="str">
        <f>HLOOKUP(S21,'Qui định xếp loại'!$A$3:$E$4,2,1)</f>
        <v>Khá</v>
      </c>
      <c r="T23" s="27" t="str">
        <f>HLOOKUP(T21,'Qui định xếp loại'!$A$3:$E$4,2,1)</f>
        <v>Khá</v>
      </c>
      <c r="U23" s="27" t="str">
        <f>HLOOKUP(U21,'Qui định xếp loại'!$A$3:$E$4,2,1)</f>
        <v>Tốt</v>
      </c>
      <c r="V23" s="27" t="str">
        <f>HLOOKUP(V21,'Qui định xếp loại'!$A$3:$E$4,2,1)</f>
        <v>Tốt</v>
      </c>
      <c r="W23" s="27" t="str">
        <f>HLOOKUP(W21,'Qui định xếp loại'!$A$3:$E$4,2,1)</f>
        <v>Tốt</v>
      </c>
      <c r="X23" s="27" t="str">
        <f>HLOOKUP(X21,'Qui định xếp loại'!$A$3:$E$4,2,1)</f>
        <v>Tốt</v>
      </c>
      <c r="Y23" s="27" t="str">
        <f>HLOOKUP(Y21,'Qui định xếp loại'!$A$3:$E$4,2,1)</f>
        <v>Tốt</v>
      </c>
      <c r="Z23" s="27" t="str">
        <f>HLOOKUP(Z21,'Qui định xếp loại'!$A$3:$E$4,2,1)</f>
        <v>Tốt</v>
      </c>
      <c r="AA23" s="27" t="str">
        <f>HLOOKUP(AA21,'Qui định xếp loại'!$A$3:$E$4,2,1)</f>
        <v>Yếu</v>
      </c>
      <c r="AB23" s="28" t="str">
        <f>HLOOKUP(AB21,'Qui định xếp loại'!$A$3:$E$4,2,1)</f>
        <v>Tốt</v>
      </c>
      <c r="AC23" s="27" t="str">
        <f>HLOOKUP(AC21,'Qui định xếp loại'!$A$3:$E$4,2,1)</f>
        <v>Tốt</v>
      </c>
      <c r="AD23" s="27" t="str">
        <f>HLOOKUP(AD21,'Qui định xếp loại'!$A$3:$E$4,2,1)</f>
        <v>Tốt</v>
      </c>
      <c r="AE23" s="27" t="str">
        <f>HLOOKUP(AE21,'Qui định xếp loại'!$A$3:$E$4,2,1)</f>
        <v>Tốt</v>
      </c>
      <c r="AF23" s="27" t="str">
        <f>HLOOKUP(AF21,'Qui định xếp loại'!$A$3:$E$4,2,1)</f>
        <v>TB</v>
      </c>
      <c r="AG23" s="27" t="str">
        <f>HLOOKUP(AG21,'Qui định xếp loại'!$A$3:$E$4,2,1)</f>
        <v>Yếu</v>
      </c>
      <c r="AH23" s="27" t="str">
        <f>HLOOKUP(AH21,'Qui định xếp loại'!$A$3:$E$4,2,1)</f>
        <v>Khá</v>
      </c>
      <c r="AI23" s="27" t="str">
        <f>HLOOKUP(AI21,'Qui định xếp loại'!$A$3:$E$4,2,1)</f>
        <v>Khá</v>
      </c>
      <c r="AJ23" s="27" t="str">
        <f>HLOOKUP(AJ21,'Qui định xếp loại'!$A$3:$E$4,2,1)</f>
        <v>Yếu</v>
      </c>
      <c r="AK23" s="27" t="str">
        <f>HLOOKUP(AK21,'Qui định xếp loại'!$A$3:$E$4,2,1)</f>
        <v>Tốt</v>
      </c>
      <c r="AL23" s="27" t="str">
        <f>HLOOKUP(AL21,'Qui định xếp loại'!$A$3:$E$4,2,1)</f>
        <v>Tốt</v>
      </c>
      <c r="AM23" s="27" t="str">
        <f>HLOOKUP(AM21,'Qui định xếp loại'!$A$3:$E$4,2,1)</f>
        <v>Tốt</v>
      </c>
      <c r="AN23" s="27" t="str">
        <f>HLOOKUP(AN21,'Qui định xếp loại'!$A$3:$E$4,2,1)</f>
        <v>Tốt</v>
      </c>
      <c r="AO23" s="27" t="str">
        <f>HLOOKUP(AO21,'Qui định xếp loại'!$A$3:$E$4,2,1)</f>
        <v>TB</v>
      </c>
      <c r="AP23" s="27" t="str">
        <f>HLOOKUP(AP21,'Qui định xếp loại'!$A$3:$E$4,2,1)</f>
        <v>TB</v>
      </c>
      <c r="AQ23" s="28" t="str">
        <f>HLOOKUP(AQ21,'Qui định xếp loại'!$A$3:$E$4,2,1)</f>
        <v>TB</v>
      </c>
    </row>
    <row r="25" ht="15.75">
      <c r="P25" s="6"/>
    </row>
  </sheetData>
  <sheetProtection/>
  <mergeCells count="44">
    <mergeCell ref="A1:AQ1"/>
    <mergeCell ref="AO3:AO4"/>
    <mergeCell ref="AP3:AP4"/>
    <mergeCell ref="AQ3:AQ4"/>
    <mergeCell ref="AI3:AI4"/>
    <mergeCell ref="AJ3:AJ4"/>
    <mergeCell ref="AK3:AK4"/>
    <mergeCell ref="AL3:AL4"/>
    <mergeCell ref="AM3:AM4"/>
    <mergeCell ref="AN3:AN4"/>
    <mergeCell ref="AC3:AC4"/>
    <mergeCell ref="AD3:AD4"/>
    <mergeCell ref="AE3:AE4"/>
    <mergeCell ref="AF3:AF4"/>
    <mergeCell ref="AG3:AG4"/>
    <mergeCell ref="AH3:AH4"/>
    <mergeCell ref="A3:A4"/>
    <mergeCell ref="B3:B4"/>
    <mergeCell ref="C3:C4"/>
    <mergeCell ref="D3:D4"/>
    <mergeCell ref="R3:R4"/>
    <mergeCell ref="E3:E4"/>
    <mergeCell ref="F3:F4"/>
    <mergeCell ref="G3:G4"/>
    <mergeCell ref="O3:O4"/>
    <mergeCell ref="I3:I4"/>
    <mergeCell ref="H3:H4"/>
    <mergeCell ref="J3:J4"/>
    <mergeCell ref="K3:K4"/>
    <mergeCell ref="L3:L4"/>
    <mergeCell ref="P3:P4"/>
    <mergeCell ref="Q3:Q4"/>
    <mergeCell ref="M3:M4"/>
    <mergeCell ref="N3:N4"/>
    <mergeCell ref="AB3:AB4"/>
    <mergeCell ref="W3:W4"/>
    <mergeCell ref="X3:X4"/>
    <mergeCell ref="Y3:Y4"/>
    <mergeCell ref="Z3:Z4"/>
    <mergeCell ref="S3:S4"/>
    <mergeCell ref="T3:T4"/>
    <mergeCell ref="U3:U4"/>
    <mergeCell ref="V3:V4"/>
    <mergeCell ref="AA3:AA4"/>
  </mergeCells>
  <conditionalFormatting sqref="B22:AQ22">
    <cfRule type="cellIs" priority="1" dxfId="1" operator="greaterThanOrEqual" stopIfTrue="1">
      <formula>40</formula>
    </cfRule>
    <cfRule type="cellIs" priority="2" dxfId="1" operator="greaterThan" stopIfTrue="1">
      <formula>40</formula>
    </cfRule>
    <cfRule type="cellIs" priority="3" dxfId="0" operator="lessThan" stopIfTrue="1">
      <formula>4</formula>
    </cfRule>
  </conditionalFormatting>
  <printOptions/>
  <pageMargins left="0" right="0" top="0.25" bottom="0.25" header="0" footer="0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C4" sqref="C4"/>
    </sheetView>
  </sheetViews>
  <sheetFormatPr defaultColWidth="10.7109375" defaultRowHeight="12.75"/>
  <sheetData>
    <row r="1" spans="1:5" ht="18">
      <c r="A1" s="54" t="s">
        <v>31</v>
      </c>
      <c r="B1" s="54"/>
      <c r="C1" s="54"/>
      <c r="D1" s="54"/>
      <c r="E1" s="54"/>
    </row>
    <row r="2" spans="1:5" ht="18">
      <c r="A2" s="1"/>
      <c r="B2" s="1"/>
      <c r="C2" s="1"/>
      <c r="D2" s="1"/>
      <c r="E2" s="1"/>
    </row>
    <row r="3" spans="1:5" ht="19.5" customHeight="1">
      <c r="A3" s="2" t="s">
        <v>26</v>
      </c>
      <c r="B3" s="36">
        <v>0</v>
      </c>
      <c r="C3" s="36">
        <v>185</v>
      </c>
      <c r="D3" s="36">
        <v>190</v>
      </c>
      <c r="E3" s="36">
        <v>195</v>
      </c>
    </row>
    <row r="4" spans="1:5" ht="19.5" customHeight="1">
      <c r="A4" s="2" t="s">
        <v>27</v>
      </c>
      <c r="B4" s="3" t="s">
        <v>30</v>
      </c>
      <c r="C4" s="4" t="s">
        <v>32</v>
      </c>
      <c r="D4" s="3" t="s">
        <v>29</v>
      </c>
      <c r="E4" s="3" t="s">
        <v>28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Anh</dc:creator>
  <cp:keywords/>
  <dc:description/>
  <cp:lastModifiedBy>ADMIN</cp:lastModifiedBy>
  <cp:lastPrinted>2014-12-29T00:56:07Z</cp:lastPrinted>
  <dcterms:created xsi:type="dcterms:W3CDTF">2011-08-17T00:59:03Z</dcterms:created>
  <dcterms:modified xsi:type="dcterms:W3CDTF">2015-01-05T00:01:08Z</dcterms:modified>
  <cp:category/>
  <cp:version/>
  <cp:contentType/>
  <cp:contentStatus/>
</cp:coreProperties>
</file>