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<sst xmlns="http://schemas.openxmlformats.org/spreadsheetml/2006/main" count="95" uniqueCount="77">
  <si>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</si>
  <si>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</si>
  <si>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</si>
  <si>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</si>
  <si>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</si>
  <si>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</si>
  <si>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</si>
  <si>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</si>
  <si>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</si>
  <si>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</si>
  <si>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</si>
  <si>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</si>
  <si>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</si>
  <si>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</si>
  <si>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</si>
  <si>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</si>
  <si>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</si>
  <si>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</si>
  <si>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</si>
  <si>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</si>
  <si>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</si>
  <si>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</si>
  <si>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</si>
  <si>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</si>
  <si>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</si>
  <si>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</si>
  <si>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</si>
  <si>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</si>
  <si>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</si>
  <si>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</si>
  <si>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</si>
  <si>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</si>
  <si>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Ko đóng cửa</t>
  </si>
  <si>
    <t>Ko bọc SĐB, SCĐ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</si>
  <si>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</si>
  <si>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</si>
  <si>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</si>
  <si>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</si>
  <si>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</si>
  <si>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</si>
  <si>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</si>
  <si>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</si>
  <si>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</si>
  <si>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</si>
  <si>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</si>
  <si>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</si>
  <si>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</si>
  <si>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</si>
  <si>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</si>
  <si>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TUẦN THỨ: 04 - TỪ: 08/09/2014 ĐẾN: 14/09/2014                                 LỚP TRỰC: 10A4 - GVCN: Lê Quyết Thắng</t>
  </si>
  <si>
    <t>TUẦN THỨ: 04 - TỪ: 08/09/2014 ĐẾN: 14/09/2014                                              LỚP TRỰC: 10A4 - GVCN: Lê Quyết Thắng</t>
  </si>
  <si>
    <t xml:space="preserve">Vắng 05P (Giang, Linh, Duyên, Tài,…); Tài đi học muộn; 03 buổi không khóa cửa (Thứ 3, 5, 7); 01 giờ D môn TD (Phạm Vũ Huy, Nguyễn Sỹ Đức Thắng); </t>
  </si>
  <si>
    <t>Vắng 02P (Phước,…); Đ Tiến không đồng phục; 03 buổi không khóa cửa (Thứ 3, 5, 7); Thưởng 30 điểm lao động cộng sản; Thưởng 30 điểm lao động.</t>
  </si>
  <si>
    <t>Thưởng 30 điểm lao động cộng sản; Thưởng 30 điểm lao động.</t>
  </si>
  <si>
    <t>Vắng 04P (Trường, Thành Phong,…); 04 đi học muộn (Dũng, Hưng, Trinh, Huyên); Trực nhật bẩn (Thứ 4); Phước ko đóng thùng; SH 15' ồn (Thứ 3, 7); không đóng cửa 2 buổi</t>
  </si>
  <si>
    <t>(Thứ 4, 7); Hưng làm việc riêng trong giờ Toán; Chưa bọc SCĐ; 05 tiết chưa kí SĐB (Sử, Địa, Địa , Tin, Tin); Thưởng 10 điểm lao động cộng sản; Thưởng 30 điểm lao động.</t>
  </si>
  <si>
    <t>Vắng 06P (Ty Rôn, Vũ, Trọng Anh, Ngọc Tâm, Trung Nam, Dũng); Ty Rôn ko đóng thùng; Ty Rôn ko SH 15'; Thưởng 10 điểm lao động cộng sản; Thưởng 30 điểm lao động.</t>
  </si>
  <si>
    <t>01 giờ B Sử (Cường, Đạt, Dương chưa học bài); 01 giờ B Anh (Các bạn nam chưa nghiêm túc); 01 buổi không khóa cửa.</t>
  </si>
  <si>
    <t xml:space="preserve">Vắng 03P (Sơn,…); 05KP (Hoài Thu,…); Phú đi học muộn; 02 vào trễ tiết Hóa, 05HS cúp tiết Hóa; Vệ sinh bẩn (Thứ 7); Ko báo cáo sĩ số  (Thứ 5); 06 tiết chưa kí SĐB; </t>
  </si>
  <si>
    <t>Thưởng 30 điểm lao động cộng sản.</t>
  </si>
  <si>
    <t>Vắng 03P; 02KP; Thưởng 10 điểm lao động cộng sản.</t>
  </si>
  <si>
    <t xml:space="preserve">Vắng 02P (Vinh, Tây); 01KP (Thạch); Vắng 13KP (TD); Hùng đi học muộn; Vệ sinh bẩn (Thứ 5); Ko khóa cửa (Thứ 7); 01 giờ C TD (Lớp vắng quá nhiều); </t>
  </si>
  <si>
    <t xml:space="preserve">04 tiết chưa kí SĐB (Anh, Tin, Lý, Lý); Thưởng 10 điểm lao động cộng sản; </t>
  </si>
  <si>
    <t>Vắng 01P; Ngọc Ánh đi học muộn; Hiển ko đồng phục; 01 giờ B Sử (Vương, Tiến, Ly chưa học bài cũ).</t>
  </si>
  <si>
    <t>Không đóng cửa (Thứ 2); 02 tiết Địa chưa kí SĐB.</t>
  </si>
  <si>
    <t>Vắng 02P (Yến, Hậu); Lâm đi học muộn; Thanh ko chuẩn bị đồng phục, ko chuẩn bị tốt đồ dùng dạy học.</t>
  </si>
  <si>
    <t>Thưởng 30 điểm lao động cộng sản; Chưa bọc SCĐ.</t>
  </si>
  <si>
    <t>Chưa bọc SCĐ.</t>
  </si>
  <si>
    <t>05 tiết chưa kí SĐB (04 tiết Toán, 01 tiết GDQP); Chưa bọc SCĐ.</t>
  </si>
  <si>
    <t>Vắng 02P; 11KP (Ly, Viết Anh,…); Hiệp, Hoàng đi học muộn; Vệ sinh bẩn (Thứ 5); 04 tiết chưa kí SĐB (Văn, Văn, Văn, GDQP)</t>
  </si>
  <si>
    <t>Thưởng 10 điểm lao động cộng sản; Chưa bọc SĐB.</t>
  </si>
  <si>
    <t>Thưởng 30 điểm lao động cộng sản; Chưa bọc SĐB.</t>
  </si>
  <si>
    <t>Chưa bọc SCĐ; Chưa bọc SĐB.</t>
  </si>
  <si>
    <t>Vắng 01P; 07KP; Quyên ko đồng phục; 10 bạn ko SH 15' (Thứ 5); 03 buổi không đóng cửa (Thứ 3, 4, 7).</t>
  </si>
  <si>
    <t>Vắng 03P (T Sơn, Tuyết, Phương); 02KP (Tuyết, Định); 05 đi học muộn (Xuân Mạnh, Nhân, Tuyết, Vân Anh, Mạnh); Xuân ko đồng phục; Ko khóa cửa (Thứ 3)</t>
  </si>
  <si>
    <t>Vắng 05P (Phong, Biên, Thắm, Yến, Trang); 01KP (Quý); Hậu ko đồng phục; Ko khóa cửa (Thứ 3); Tiết Toán chưa kí SĐB.</t>
  </si>
  <si>
    <t>Vắng 03P (Tài, Hằng, Quỳnh Trang); Quỳnh Trang đi học muộn; Ko khóa cửa 02 buổi (Thứ 2, 4).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</si>
</sst>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2" fillId="0" borderId="26" xfId="59" applyFont="1" applyBorder="1" applyAlignment="1">
      <alignment horizontal="left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3" fillId="0" borderId="26" xfId="57" applyFont="1" applyBorder="1" applyAlignment="1">
      <alignment horizontal="left" vertical="center"/>
      <protection/>
    </xf>
    <xf numFmtId="0" fontId="6" fillId="0" borderId="28" xfId="59" applyFont="1" applyBorder="1" applyAlignment="1">
      <alignment horizontal="left" vertical="center"/>
      <protection/>
    </xf>
    <xf numFmtId="0" fontId="14" fillId="0" borderId="34" xfId="57" applyFont="1" applyBorder="1" applyAlignment="1">
      <alignment horizontal="center" vertical="center"/>
      <protection/>
    </xf>
    <xf numFmtId="0" fontId="15" fillId="0" borderId="34" xfId="57" applyFont="1" applyBorder="1" applyAlignment="1">
      <alignment horizontal="center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2.7109375" style="17" customWidth="1"/>
    <col min="2" max="2" width="20.57421875" style="17" customWidth="1"/>
    <col min="3" max="17" width="7.7109375" style="17" customWidth="1"/>
    <col min="18" max="16384" width="9.140625" style="17" customWidth="1"/>
  </cols>
  <sheetData>
    <row r="1" spans="2:17" ht="18.75">
      <c r="B1" s="37" t="s">
        <v>49</v>
      </c>
      <c r="C1" s="3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2:17" ht="18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13.5" thickTop="1">
      <c r="B4" s="55" t="s">
        <v>1</v>
      </c>
      <c r="C4" s="53" t="s">
        <v>34</v>
      </c>
      <c r="D4" s="53" t="s">
        <v>35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0" t="s">
        <v>48</v>
      </c>
    </row>
    <row r="5" spans="2:17" ht="13.5" thickBot="1">
      <c r="B5" s="56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1"/>
    </row>
    <row r="6" spans="2:17" ht="19.5" customHeight="1" thickTop="1">
      <c r="B6" s="18" t="s">
        <v>2</v>
      </c>
      <c r="C6" s="6">
        <v>-2</v>
      </c>
      <c r="D6" s="7">
        <v>-7</v>
      </c>
      <c r="E6" s="7">
        <v>-12</v>
      </c>
      <c r="F6" s="7">
        <v>-6</v>
      </c>
      <c r="G6" s="7">
        <v>-24</v>
      </c>
      <c r="H6" s="7">
        <v>-13</v>
      </c>
      <c r="I6" s="7">
        <v>-74</v>
      </c>
      <c r="J6" s="7">
        <v>-61</v>
      </c>
      <c r="K6" s="7">
        <v>-3</v>
      </c>
      <c r="L6" s="7"/>
      <c r="M6" s="7">
        <v>-4</v>
      </c>
      <c r="N6" s="7">
        <v>-5</v>
      </c>
      <c r="O6" s="7">
        <v>-36</v>
      </c>
      <c r="P6" s="7">
        <v>-10</v>
      </c>
      <c r="Q6" s="9">
        <v>-23</v>
      </c>
    </row>
    <row r="7" spans="2:17" ht="19.5" customHeight="1">
      <c r="B7" s="19" t="s">
        <v>3</v>
      </c>
      <c r="C7" s="10"/>
      <c r="D7" s="8"/>
      <c r="E7" s="8">
        <v>-5</v>
      </c>
      <c r="F7" s="8"/>
      <c r="G7" s="8">
        <v>-5</v>
      </c>
      <c r="H7" s="8"/>
      <c r="I7" s="8">
        <v>-5</v>
      </c>
      <c r="J7" s="8">
        <v>-5</v>
      </c>
      <c r="K7" s="8"/>
      <c r="L7" s="8"/>
      <c r="M7" s="8"/>
      <c r="N7" s="8"/>
      <c r="O7" s="8"/>
      <c r="P7" s="8"/>
      <c r="Q7" s="11"/>
    </row>
    <row r="8" spans="2:17" ht="19.5" customHeight="1">
      <c r="B8" s="20" t="s">
        <v>4</v>
      </c>
      <c r="C8" s="10">
        <v>-2</v>
      </c>
      <c r="D8" s="8"/>
      <c r="E8" s="8">
        <v>-2</v>
      </c>
      <c r="F8" s="8">
        <v>-2</v>
      </c>
      <c r="G8" s="8"/>
      <c r="H8" s="8"/>
      <c r="I8" s="8"/>
      <c r="J8" s="8"/>
      <c r="K8" s="8">
        <v>-2</v>
      </c>
      <c r="L8" s="8"/>
      <c r="M8" s="8">
        <v>-2</v>
      </c>
      <c r="N8" s="8"/>
      <c r="O8" s="8">
        <v>-2</v>
      </c>
      <c r="P8" s="8">
        <v>-2</v>
      </c>
      <c r="Q8" s="11">
        <v>-2</v>
      </c>
    </row>
    <row r="9" spans="2:17" ht="19.5" customHeight="1">
      <c r="B9" s="20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20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20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9" t="s">
        <v>8</v>
      </c>
      <c r="C12" s="10"/>
      <c r="D12" s="8"/>
      <c r="E12" s="8">
        <v>-10</v>
      </c>
      <c r="F12" s="8">
        <v>-2</v>
      </c>
      <c r="G12" s="8"/>
      <c r="H12" s="8"/>
      <c r="I12" s="8"/>
      <c r="J12" s="8"/>
      <c r="K12" s="8"/>
      <c r="L12" s="8"/>
      <c r="M12" s="8"/>
      <c r="N12" s="8"/>
      <c r="O12" s="8">
        <v>-20</v>
      </c>
      <c r="P12" s="8"/>
      <c r="Q12" s="11"/>
    </row>
    <row r="13" spans="2:17" ht="19.5" customHeight="1">
      <c r="B13" s="19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2" t="s">
        <v>30</v>
      </c>
      <c r="C14" s="10"/>
      <c r="D14" s="8"/>
      <c r="E14" s="8">
        <v>-2</v>
      </c>
      <c r="F14" s="8"/>
      <c r="G14" s="8">
        <v>-10</v>
      </c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2" t="s">
        <v>31</v>
      </c>
      <c r="C15" s="10"/>
      <c r="D15" s="8"/>
      <c r="E15" s="8"/>
      <c r="F15" s="8"/>
      <c r="G15" s="8">
        <v>-25</v>
      </c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2" t="s">
        <v>32</v>
      </c>
      <c r="C16" s="10">
        <v>-15</v>
      </c>
      <c r="D16" s="8">
        <v>-15</v>
      </c>
      <c r="E16" s="8">
        <v>-10</v>
      </c>
      <c r="F16" s="8">
        <v>-5</v>
      </c>
      <c r="G16" s="8"/>
      <c r="H16" s="8"/>
      <c r="I16" s="8">
        <v>-5</v>
      </c>
      <c r="J16" s="8"/>
      <c r="K16" s="8"/>
      <c r="L16" s="8">
        <v>-5</v>
      </c>
      <c r="M16" s="8"/>
      <c r="N16" s="8">
        <v>-10</v>
      </c>
      <c r="O16" s="8">
        <v>-15</v>
      </c>
      <c r="P16" s="8">
        <v>-5</v>
      </c>
      <c r="Q16" s="11">
        <v>-5</v>
      </c>
    </row>
    <row r="17" spans="2:17" ht="19.5" customHeight="1">
      <c r="B17" s="42" t="s">
        <v>33</v>
      </c>
      <c r="C17" s="10"/>
      <c r="D17" s="8"/>
      <c r="E17" s="8">
        <v>-2</v>
      </c>
      <c r="F17" s="8"/>
      <c r="G17" s="8">
        <v>-2</v>
      </c>
      <c r="H17" s="8">
        <v>-2</v>
      </c>
      <c r="I17" s="8"/>
      <c r="J17" s="8">
        <v>-2</v>
      </c>
      <c r="K17" s="8"/>
      <c r="L17" s="8"/>
      <c r="M17" s="8">
        <v>-2</v>
      </c>
      <c r="N17" s="8">
        <v>-2</v>
      </c>
      <c r="O17" s="8">
        <v>-4</v>
      </c>
      <c r="P17" s="8">
        <v>-2</v>
      </c>
      <c r="Q17" s="11">
        <v>-2</v>
      </c>
    </row>
    <row r="18" spans="2:17" ht="19.5" customHeight="1">
      <c r="B18" s="4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2" t="s">
        <v>21</v>
      </c>
      <c r="C20" s="1">
        <f>100+SUM(C6:C19)</f>
        <v>81</v>
      </c>
      <c r="D20" s="1">
        <f aca="true" t="shared" si="0" ref="D20:Q20">100+SUM(D6:D19)</f>
        <v>78</v>
      </c>
      <c r="E20" s="1">
        <f t="shared" si="0"/>
        <v>57</v>
      </c>
      <c r="F20" s="1">
        <f t="shared" si="0"/>
        <v>85</v>
      </c>
      <c r="G20" s="1">
        <f t="shared" si="0"/>
        <v>34</v>
      </c>
      <c r="H20" s="1">
        <f t="shared" si="0"/>
        <v>85</v>
      </c>
      <c r="I20" s="1">
        <f t="shared" si="0"/>
        <v>16</v>
      </c>
      <c r="J20" s="1">
        <f t="shared" si="0"/>
        <v>32</v>
      </c>
      <c r="K20" s="1">
        <f t="shared" si="0"/>
        <v>95</v>
      </c>
      <c r="L20" s="1">
        <f t="shared" si="0"/>
        <v>95</v>
      </c>
      <c r="M20" s="1">
        <f t="shared" si="0"/>
        <v>92</v>
      </c>
      <c r="N20" s="1">
        <f t="shared" si="0"/>
        <v>83</v>
      </c>
      <c r="O20" s="1">
        <f t="shared" si="0"/>
        <v>23</v>
      </c>
      <c r="P20" s="1">
        <f t="shared" si="0"/>
        <v>81</v>
      </c>
      <c r="Q20" s="5">
        <f t="shared" si="0"/>
        <v>68</v>
      </c>
    </row>
    <row r="21" spans="2:17" ht="19.5" customHeight="1" thickTop="1">
      <c r="B21" s="18" t="s">
        <v>9</v>
      </c>
      <c r="C21" s="6"/>
      <c r="D21" s="7"/>
      <c r="E21" s="7">
        <v>-25</v>
      </c>
      <c r="F21" s="7"/>
      <c r="G21" s="7">
        <v>-30</v>
      </c>
      <c r="H21" s="7"/>
      <c r="I21" s="7">
        <v>-20</v>
      </c>
      <c r="J21" s="7">
        <v>-20</v>
      </c>
      <c r="K21" s="7"/>
      <c r="L21" s="7">
        <v>-10</v>
      </c>
      <c r="M21" s="7"/>
      <c r="N21" s="7">
        <v>-25</v>
      </c>
      <c r="O21" s="7"/>
      <c r="P21" s="7">
        <v>-5</v>
      </c>
      <c r="Q21" s="9"/>
    </row>
    <row r="22" spans="2:17" ht="19.5" customHeight="1">
      <c r="B22" s="20" t="s">
        <v>10</v>
      </c>
      <c r="C22" s="10"/>
      <c r="D22" s="8"/>
      <c r="E22" s="8"/>
      <c r="F22" s="8">
        <v>-10</v>
      </c>
      <c r="G22" s="8"/>
      <c r="H22" s="8"/>
      <c r="I22" s="8"/>
      <c r="J22" s="8"/>
      <c r="K22" s="8">
        <v>-5</v>
      </c>
      <c r="L22" s="8"/>
      <c r="M22" s="8"/>
      <c r="N22" s="8"/>
      <c r="O22" s="8"/>
      <c r="P22" s="8"/>
      <c r="Q22" s="11"/>
    </row>
    <row r="23" spans="2:17" ht="19.5" customHeight="1">
      <c r="B23" s="20" t="s">
        <v>11</v>
      </c>
      <c r="C23" s="10"/>
      <c r="D23" s="8"/>
      <c r="E23" s="8"/>
      <c r="F23" s="8"/>
      <c r="G23" s="8"/>
      <c r="H23" s="8"/>
      <c r="I23" s="8">
        <v>-10</v>
      </c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1" t="s">
        <v>12</v>
      </c>
      <c r="C24" s="12"/>
      <c r="D24" s="13">
        <v>-20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2" t="s">
        <v>22</v>
      </c>
      <c r="C25" s="1">
        <f>100+SUM(C21:C24)</f>
        <v>100</v>
      </c>
      <c r="D25" s="1">
        <f aca="true" t="shared" si="1" ref="D25:Q25">100+SUM(D21:D24)</f>
        <v>80</v>
      </c>
      <c r="E25" s="1">
        <f t="shared" si="1"/>
        <v>75</v>
      </c>
      <c r="F25" s="1">
        <f t="shared" si="1"/>
        <v>90</v>
      </c>
      <c r="G25" s="1">
        <f>100+SUM(G21:G24)</f>
        <v>70</v>
      </c>
      <c r="H25" s="1">
        <f t="shared" si="1"/>
        <v>100</v>
      </c>
      <c r="I25" s="1">
        <f t="shared" si="1"/>
        <v>70</v>
      </c>
      <c r="J25" s="1">
        <f t="shared" si="1"/>
        <v>80</v>
      </c>
      <c r="K25" s="1">
        <f t="shared" si="1"/>
        <v>95</v>
      </c>
      <c r="L25" s="1">
        <f t="shared" si="1"/>
        <v>90</v>
      </c>
      <c r="M25" s="1">
        <f t="shared" si="1"/>
        <v>100</v>
      </c>
      <c r="N25" s="1">
        <f t="shared" si="1"/>
        <v>75</v>
      </c>
      <c r="O25" s="1">
        <f t="shared" si="1"/>
        <v>100</v>
      </c>
      <c r="P25" s="1">
        <f t="shared" si="1"/>
        <v>95</v>
      </c>
      <c r="Q25" s="5">
        <f t="shared" si="1"/>
        <v>100</v>
      </c>
    </row>
    <row r="26" spans="2:17" ht="19.5" customHeight="1" thickBot="1" thickTop="1">
      <c r="B26" s="23" t="s">
        <v>13</v>
      </c>
      <c r="C26" s="2">
        <v>60</v>
      </c>
      <c r="D26" s="3">
        <v>60</v>
      </c>
      <c r="E26" s="3">
        <v>40</v>
      </c>
      <c r="F26" s="3">
        <v>40</v>
      </c>
      <c r="G26" s="3">
        <v>30</v>
      </c>
      <c r="H26" s="3">
        <v>10</v>
      </c>
      <c r="I26" s="3">
        <v>10</v>
      </c>
      <c r="J26" s="3">
        <v>10</v>
      </c>
      <c r="K26" s="3">
        <v>30</v>
      </c>
      <c r="L26" s="3">
        <v>30</v>
      </c>
      <c r="M26" s="3">
        <v>30</v>
      </c>
      <c r="N26" s="3"/>
      <c r="O26" s="3"/>
      <c r="P26" s="3"/>
      <c r="Q26" s="4"/>
    </row>
    <row r="27" spans="2:17" ht="19.5" customHeight="1" thickBot="1" thickTop="1">
      <c r="B27" s="22" t="s">
        <v>23</v>
      </c>
      <c r="C27" s="1">
        <f>SUM(C20,C25,C26)</f>
        <v>241</v>
      </c>
      <c r="D27" s="1">
        <f>SUM(D20,D25,D26)</f>
        <v>218</v>
      </c>
      <c r="E27" s="1">
        <f aca="true" t="shared" si="2" ref="E27:Q27">SUM(E20,E25,E26)</f>
        <v>172</v>
      </c>
      <c r="F27" s="1">
        <f t="shared" si="2"/>
        <v>215</v>
      </c>
      <c r="G27" s="1">
        <f t="shared" si="2"/>
        <v>134</v>
      </c>
      <c r="H27" s="1">
        <f t="shared" si="2"/>
        <v>195</v>
      </c>
      <c r="I27" s="1">
        <f t="shared" si="2"/>
        <v>96</v>
      </c>
      <c r="J27" s="1">
        <f t="shared" si="2"/>
        <v>122</v>
      </c>
      <c r="K27" s="1">
        <f t="shared" si="2"/>
        <v>220</v>
      </c>
      <c r="L27" s="1">
        <f t="shared" si="2"/>
        <v>215</v>
      </c>
      <c r="M27" s="1">
        <f t="shared" si="2"/>
        <v>222</v>
      </c>
      <c r="N27" s="1">
        <f t="shared" si="2"/>
        <v>158</v>
      </c>
      <c r="O27" s="1">
        <f t="shared" si="2"/>
        <v>123</v>
      </c>
      <c r="P27" s="1">
        <f t="shared" si="2"/>
        <v>176</v>
      </c>
      <c r="Q27" s="5">
        <f t="shared" si="2"/>
        <v>168</v>
      </c>
    </row>
    <row r="28" spans="2:17" ht="19.5" customHeight="1" thickBot="1" thickTop="1">
      <c r="B28" s="24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5" t="s">
        <v>14</v>
      </c>
      <c r="C29" s="45">
        <f>RANK(C27,$C$27:$Q$27)</f>
        <v>1</v>
      </c>
      <c r="D29" s="41">
        <f aca="true" t="shared" si="3" ref="D29:Q29">RANK(D27,$C$27:$Q$27)</f>
        <v>4</v>
      </c>
      <c r="E29" s="41">
        <f t="shared" si="3"/>
        <v>9</v>
      </c>
      <c r="F29" s="41">
        <f t="shared" si="3"/>
        <v>5</v>
      </c>
      <c r="G29" s="41">
        <f t="shared" si="3"/>
        <v>12</v>
      </c>
      <c r="H29" s="41">
        <f t="shared" si="3"/>
        <v>7</v>
      </c>
      <c r="I29" s="46">
        <f t="shared" si="3"/>
        <v>15</v>
      </c>
      <c r="J29" s="46">
        <f t="shared" si="3"/>
        <v>14</v>
      </c>
      <c r="K29" s="45">
        <f t="shared" si="3"/>
        <v>3</v>
      </c>
      <c r="L29" s="41">
        <f t="shared" si="3"/>
        <v>5</v>
      </c>
      <c r="M29" s="45">
        <f t="shared" si="3"/>
        <v>2</v>
      </c>
      <c r="N29" s="41">
        <f t="shared" si="3"/>
        <v>11</v>
      </c>
      <c r="O29" s="46">
        <f t="shared" si="3"/>
        <v>13</v>
      </c>
      <c r="P29" s="41">
        <f t="shared" si="3"/>
        <v>8</v>
      </c>
      <c r="Q29" s="49">
        <f t="shared" si="3"/>
        <v>10</v>
      </c>
    </row>
    <row r="30" spans="2:17" ht="19.5" customHeight="1" thickBot="1">
      <c r="B30" s="26" t="s">
        <v>15</v>
      </c>
      <c r="C30" s="38" t="str">
        <f>HLOOKUP(C27,'Bảng qui định xếp loại'!$A$3:$E$4,2,1)</f>
        <v>Tốt</v>
      </c>
      <c r="D30" s="38" t="str">
        <f>HLOOKUP(D27,'Bảng qui định xếp loại'!$A$3:$E$4,2,1)</f>
        <v>Tốt</v>
      </c>
      <c r="E30" s="38" t="str">
        <f>HLOOKUP(E27,'Bảng qui định xếp loại'!$A$3:$E$4,2,1)</f>
        <v>Yếu</v>
      </c>
      <c r="F30" s="38" t="str">
        <f>HLOOKUP(F27,'Bảng qui định xếp loại'!$A$3:$E$4,2,1)</f>
        <v>Tốt</v>
      </c>
      <c r="G30" s="38" t="str">
        <f>HLOOKUP(G27,'Bảng qui định xếp loại'!$A$3:$E$4,2,1)</f>
        <v>Yếu</v>
      </c>
      <c r="H30" s="38" t="str">
        <f>HLOOKUP(H27,'Bảng qui định xếp loại'!$A$3:$E$4,2,1)</f>
        <v>Tốt</v>
      </c>
      <c r="I30" s="38" t="str">
        <f>HLOOKUP(I27,'Bảng qui định xếp loại'!$A$3:$E$4,2,1)</f>
        <v>Yếu</v>
      </c>
      <c r="J30" s="38" t="str">
        <f>HLOOKUP(J27,'Bảng qui định xếp loại'!$A$3:$E$4,2,1)</f>
        <v>Yếu</v>
      </c>
      <c r="K30" s="38" t="str">
        <f>HLOOKUP(K27,'Bảng qui định xếp loại'!$A$3:$E$4,2,1)</f>
        <v>Tốt</v>
      </c>
      <c r="L30" s="38" t="str">
        <f>HLOOKUP(L27,'Bảng qui định xếp loại'!$A$3:$E$4,2,1)</f>
        <v>Tốt</v>
      </c>
      <c r="M30" s="38" t="str">
        <f>HLOOKUP(M27,'Bảng qui định xếp loại'!$A$3:$E$4,2,1)</f>
        <v>Tốt</v>
      </c>
      <c r="N30" s="38" t="str">
        <f>HLOOKUP(N27,'Bảng qui định xếp loại'!$A$3:$E$4,2,1)</f>
        <v>Yếu</v>
      </c>
      <c r="O30" s="38" t="str">
        <f>HLOOKUP(O27,'Bảng qui định xếp loại'!$A$3:$E$4,2,1)</f>
        <v>Yếu</v>
      </c>
      <c r="P30" s="38" t="str">
        <f>HLOOKUP(P27,'Bảng qui định xếp loại'!$A$3:$E$4,2,1)</f>
        <v>Yếu</v>
      </c>
      <c r="Q30" s="40" t="str">
        <f>HLOOKUP(Q27,'Bảng qui định xếp loại'!$A$3:$E$4,2,1)</f>
        <v>Yếu</v>
      </c>
    </row>
    <row r="31" spans="2:17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17"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I4:I5"/>
    <mergeCell ref="K4:K5"/>
    <mergeCell ref="L4:L5"/>
    <mergeCell ref="M4:M5"/>
    <mergeCell ref="N4:N5"/>
    <mergeCell ref="O4:O5"/>
    <mergeCell ref="P4:P5"/>
    <mergeCell ref="F4:F5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6">
      <selection activeCell="C27" sqref="C27"/>
    </sheetView>
  </sheetViews>
  <sheetFormatPr defaultColWidth="9.140625" defaultRowHeight="15"/>
  <cols>
    <col min="1" max="1" width="2.57421875" style="31" customWidth="1"/>
    <col min="2" max="2" width="7.421875" style="31" customWidth="1"/>
    <col min="3" max="3" width="129.57421875" style="31" customWidth="1"/>
    <col min="4" max="16384" width="9.140625" style="31" customWidth="1"/>
  </cols>
  <sheetData>
    <row r="1" spans="2:17" ht="18.75">
      <c r="B1" s="37" t="s">
        <v>50</v>
      </c>
      <c r="C1" s="3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2:3" ht="18.75">
      <c r="B2" s="61" t="s">
        <v>17</v>
      </c>
      <c r="C2" s="62"/>
    </row>
    <row r="3" spans="2:3" ht="4.5" customHeight="1" thickBot="1">
      <c r="B3" s="30"/>
      <c r="C3" s="30"/>
    </row>
    <row r="4" spans="2:3" ht="16.5" customHeight="1" thickBot="1" thickTop="1">
      <c r="B4" s="32" t="s">
        <v>18</v>
      </c>
      <c r="C4" s="33" t="s">
        <v>19</v>
      </c>
    </row>
    <row r="5" spans="2:3" ht="16.5" customHeight="1" thickTop="1">
      <c r="B5" s="57" t="s">
        <v>34</v>
      </c>
      <c r="C5" s="34" t="s">
        <v>52</v>
      </c>
    </row>
    <row r="6" spans="2:3" ht="16.5" customHeight="1" thickBot="1">
      <c r="B6" s="58"/>
      <c r="C6" s="36"/>
    </row>
    <row r="7" spans="2:3" ht="16.5" customHeight="1" thickTop="1">
      <c r="B7" s="57" t="s">
        <v>35</v>
      </c>
      <c r="C7" s="34" t="s">
        <v>51</v>
      </c>
    </row>
    <row r="8" spans="2:3" ht="16.5" customHeight="1">
      <c r="B8" s="58"/>
      <c r="C8" s="36" t="s">
        <v>53</v>
      </c>
    </row>
    <row r="9" spans="2:3" ht="16.5" customHeight="1">
      <c r="B9" s="57" t="s">
        <v>36</v>
      </c>
      <c r="C9" s="35" t="s">
        <v>54</v>
      </c>
    </row>
    <row r="10" spans="2:3" ht="16.5" customHeight="1">
      <c r="B10" s="58"/>
      <c r="C10" s="36" t="s">
        <v>55</v>
      </c>
    </row>
    <row r="11" spans="2:3" ht="16.5" customHeight="1">
      <c r="B11" s="57" t="s">
        <v>37</v>
      </c>
      <c r="C11" s="35" t="s">
        <v>56</v>
      </c>
    </row>
    <row r="12" spans="2:3" ht="16.5" customHeight="1">
      <c r="B12" s="58"/>
      <c r="C12" s="36" t="s">
        <v>57</v>
      </c>
    </row>
    <row r="13" spans="2:3" ht="16.5" customHeight="1">
      <c r="B13" s="57" t="s">
        <v>38</v>
      </c>
      <c r="C13" s="35" t="s">
        <v>58</v>
      </c>
    </row>
    <row r="14" spans="2:3" ht="16.5" customHeight="1">
      <c r="B14" s="58"/>
      <c r="C14" s="36" t="s">
        <v>66</v>
      </c>
    </row>
    <row r="15" spans="2:3" ht="16.5" customHeight="1">
      <c r="B15" s="57" t="s">
        <v>39</v>
      </c>
      <c r="C15" s="35" t="s">
        <v>60</v>
      </c>
    </row>
    <row r="16" spans="2:3" ht="16.5" customHeight="1">
      <c r="B16" s="58"/>
      <c r="C16" s="36" t="s">
        <v>67</v>
      </c>
    </row>
    <row r="17" spans="2:3" ht="16.5" customHeight="1">
      <c r="B17" s="57" t="s">
        <v>40</v>
      </c>
      <c r="C17" s="35" t="s">
        <v>61</v>
      </c>
    </row>
    <row r="18" spans="2:3" ht="16.5" customHeight="1">
      <c r="B18" s="58"/>
      <c r="C18" s="36" t="s">
        <v>62</v>
      </c>
    </row>
    <row r="19" spans="2:3" ht="16.5" customHeight="1">
      <c r="B19" s="57" t="s">
        <v>41</v>
      </c>
      <c r="C19" s="39" t="s">
        <v>69</v>
      </c>
    </row>
    <row r="20" spans="2:3" ht="16.5" customHeight="1">
      <c r="B20" s="58"/>
      <c r="C20" s="36" t="s">
        <v>70</v>
      </c>
    </row>
    <row r="21" spans="2:3" ht="16.5" customHeight="1">
      <c r="B21" s="57" t="s">
        <v>42</v>
      </c>
      <c r="C21" s="35" t="s">
        <v>63</v>
      </c>
    </row>
    <row r="22" spans="2:3" ht="16.5" customHeight="1">
      <c r="B22" s="58"/>
      <c r="C22" s="36" t="s">
        <v>59</v>
      </c>
    </row>
    <row r="23" spans="2:3" ht="16.5" customHeight="1">
      <c r="B23" s="57" t="s">
        <v>43</v>
      </c>
      <c r="C23" s="35" t="s">
        <v>64</v>
      </c>
    </row>
    <row r="24" spans="2:3" ht="16.5" customHeight="1">
      <c r="B24" s="58"/>
      <c r="C24" s="36" t="s">
        <v>59</v>
      </c>
    </row>
    <row r="25" spans="2:3" ht="16.5" customHeight="1">
      <c r="B25" s="57" t="s">
        <v>44</v>
      </c>
      <c r="C25" s="35" t="s">
        <v>65</v>
      </c>
    </row>
    <row r="26" spans="2:3" ht="16.5" customHeight="1">
      <c r="B26" s="58"/>
      <c r="C26" s="36" t="s">
        <v>71</v>
      </c>
    </row>
    <row r="27" spans="2:3" ht="16.5" customHeight="1">
      <c r="B27" s="57" t="s">
        <v>45</v>
      </c>
      <c r="C27" s="35" t="s">
        <v>76</v>
      </c>
    </row>
    <row r="28" spans="2:3" ht="16.5" customHeight="1">
      <c r="B28" s="58"/>
      <c r="C28" s="36" t="s">
        <v>68</v>
      </c>
    </row>
    <row r="29" spans="2:3" ht="16.5" customHeight="1">
      <c r="B29" s="57" t="s">
        <v>46</v>
      </c>
      <c r="C29" s="35" t="s">
        <v>73</v>
      </c>
    </row>
    <row r="30" spans="2:3" ht="16.5" customHeight="1">
      <c r="B30" s="58"/>
      <c r="C30" s="44" t="s">
        <v>72</v>
      </c>
    </row>
    <row r="31" spans="2:3" ht="16.5" customHeight="1">
      <c r="B31" s="57" t="s">
        <v>47</v>
      </c>
      <c r="C31" s="35" t="s">
        <v>75</v>
      </c>
    </row>
    <row r="32" spans="2:3" ht="16.5" customHeight="1">
      <c r="B32" s="58"/>
      <c r="C32" s="36" t="s">
        <v>67</v>
      </c>
    </row>
    <row r="33" spans="2:3" ht="16.5" customHeight="1">
      <c r="B33" s="59" t="s">
        <v>48</v>
      </c>
      <c r="C33" s="35" t="s">
        <v>74</v>
      </c>
    </row>
    <row r="34" spans="2:3" ht="16.5" customHeight="1" thickBot="1">
      <c r="B34" s="60"/>
      <c r="C34" s="48" t="s">
        <v>67</v>
      </c>
    </row>
    <row r="35" ht="15.75" thickTop="1"/>
  </sheetData>
  <sheetProtection/>
  <mergeCells count="16">
    <mergeCell ref="B13:B14"/>
    <mergeCell ref="B15:B16"/>
    <mergeCell ref="B17:B18"/>
    <mergeCell ref="B2:C2"/>
    <mergeCell ref="B5:B6"/>
    <mergeCell ref="B7:B8"/>
    <mergeCell ref="B9:B10"/>
    <mergeCell ref="B11:B12"/>
    <mergeCell ref="B29:B30"/>
    <mergeCell ref="B31:B32"/>
    <mergeCell ref="B33:B34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3" t="s">
        <v>24</v>
      </c>
      <c r="B1" s="63"/>
      <c r="C1" s="63"/>
      <c r="D1" s="63"/>
      <c r="E1" s="63"/>
    </row>
    <row r="2" spans="1:5" ht="18">
      <c r="A2" s="27"/>
      <c r="B2" s="27"/>
      <c r="C2" s="27"/>
      <c r="D2" s="27"/>
      <c r="E2" s="27"/>
    </row>
    <row r="3" spans="1:5" ht="15">
      <c r="A3" s="28" t="s">
        <v>25</v>
      </c>
      <c r="B3" s="29">
        <v>0</v>
      </c>
      <c r="C3" s="29">
        <v>185</v>
      </c>
      <c r="D3" s="29">
        <v>190</v>
      </c>
      <c r="E3" s="29">
        <v>195</v>
      </c>
    </row>
    <row r="4" spans="1:5" ht="15">
      <c r="A4" s="28" t="s">
        <v>26</v>
      </c>
      <c r="B4" s="29" t="s">
        <v>27</v>
      </c>
      <c r="C4" s="29" t="s">
        <v>29</v>
      </c>
      <c r="D4" s="29" t="s">
        <v>28</v>
      </c>
      <c r="E4" s="29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8.1X86 M1</cp:lastModifiedBy>
  <cp:lastPrinted>2014-09-15T09:16:59Z</cp:lastPrinted>
  <dcterms:created xsi:type="dcterms:W3CDTF">2013-08-24T15:42:38Z</dcterms:created>
  <dcterms:modified xsi:type="dcterms:W3CDTF">2014-09-28T05:06:43Z</dcterms:modified>
  <cp:category/>
  <cp:version/>
  <cp:contentType/>
  <cp:contentStatus/>
</cp:coreProperties>
</file>