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<sst xmlns="http://schemas.openxmlformats.org/spreadsheetml/2006/main" count="90" uniqueCount="75">
  <si>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</si>
  <si>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</si>
  <si>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</si>
  <si>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</si>
  <si>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</si>
  <si>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</si>
  <si>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</si>
  <si>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</si>
  <si>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</si>
  <si>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</si>
  <si>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</si>
  <si>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</si>
  <si>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</si>
  <si>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</si>
  <si>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</si>
  <si>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</si>
  <si>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</si>
  <si>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</si>
  <si>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</si>
  <si>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</si>
  <si>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</si>
  <si>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</si>
  <si>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</si>
  <si>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</si>
  <si>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</si>
  <si>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</si>
  <si>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</si>
  <si>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</si>
  <si>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</si>
  <si>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</si>
  <si>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</si>
  <si>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</si>
  <si>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</si>
  <si>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</si>
  <si>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</si>
  <si>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</si>
  <si>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</si>
  <si>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</si>
  <si>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</si>
  <si>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</si>
  <si>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</si>
  <si>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</si>
  <si>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</si>
  <si>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</si>
  <si>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</si>
  <si>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</si>
  <si>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</si>
  <si>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Ko đóng cửa, tắt điện</t>
  </si>
  <si>
    <t>Vắng 01P (Thạch)</t>
  </si>
  <si>
    <t xml:space="preserve">Vắng 01P </t>
  </si>
  <si>
    <t>Tiết Hóa chưa kí sổ đầu bài.</t>
  </si>
  <si>
    <t>01 giờ B môn Sử ( Bình 0, Cường 3, Nguyễn Hà 0, P Hà 0)</t>
  </si>
  <si>
    <t>Thưởng 30 điểm lao động, thưởng 30đ nộp quỹ Đoàn sớm.</t>
  </si>
  <si>
    <t>TUẦN THỨ: 07 - TỪ: 29/09/2014 ĐẾN: 05/10/2014                                             LỚP TRỰC: 10A7 - GVCN: Trần Ngọc Dũng</t>
  </si>
  <si>
    <t>Vắng 5P (Cường…)</t>
  </si>
  <si>
    <t>Vắng 01P (Ánh); 01KP (Lê); 01 dép lê (Thu Thảo);</t>
  </si>
  <si>
    <t xml:space="preserve"> 01 giờ B Công Nghệ (Ngọc, Ánh, Hà, Hưng, Khoa, Phương không học bài cũ)</t>
  </si>
  <si>
    <t>01 giờ B môn Hóa (Hưng không vở Bài Tập, Hương 0, Nhi 1, Hiền 0, Ngọc 0, Bài cũ yếu)</t>
  </si>
  <si>
    <t>Vắng 01P (Đảo); Ti Rôn mặc quần Ba, ý thức chưa tốt; Thưởng 30 điểm nộp Quỹ Đoàn sớm.</t>
  </si>
  <si>
    <t>Vắng 01P; 16 em đi học muộn TD;Thu không vào lớp tiết Anh,</t>
  </si>
  <si>
    <t>Vắng 08P ( Ly, T Huyền, Vũ, Thảo, Kiên, H' Wân, Yến, Tuấn); 05KP (Hằng, Viết Anh 04 buổi)</t>
  </si>
  <si>
    <t>01 phép (H Diệu)</t>
  </si>
  <si>
    <t>Vắng 03P (Sinh, Lê Hà Trang, Hà Linh); Chưa đổ rác thứ 4</t>
  </si>
  <si>
    <t>Vắng 06P (Long, Kiên, Quỳnh, Thắm, Long, Quý) 01KP (H Long)</t>
  </si>
  <si>
    <t>02P (T Anh, Phương), vệ sinh bẩn thứ 2; Thứ 3 lớp ồn.</t>
  </si>
  <si>
    <t>01 giờ C môn Anh ( Tiến Sơn chơi game trên điện thoại trong giờ học)</t>
  </si>
  <si>
    <t>Tiết Hóa chưa kí sổ đầu bài; 01 giờ B môn Công Nghệ (24/42  không làm bài thực hành); Thưởng 30đ nộp Quỹ Đoàn sớm.</t>
  </si>
  <si>
    <t>Vắng 02P (Thuận); 01 giờ B môn Lí (28/42 không làm bài tập, Phúc 1đ, Nhật 8, Quân 1)</t>
  </si>
  <si>
    <t>Vắng 02P (Liên, Phượng); Lại Sơn phát biểu lung tung trong giờ học môn sinh</t>
  </si>
  <si>
    <t>01 giờ B môn Sử (Một phần ba lớp tập hợp quá muộn)</t>
  </si>
  <si>
    <t>01 giờ B môn Văn (Hải, Trường, Việt không soạn bài, không thuộc bài); 01 giờ C môn TD</t>
  </si>
  <si>
    <t>Vắng 02P (Thúy, Linh); Hoàng không đóng thùng; Lớp sinh hoạt ồn (Thứ 5); Thưởng 30đ nộp Quỹ Đoàn sớm.</t>
  </si>
  <si>
    <t>01 giờ B môn Sử (Thế Anh, Trinh, Đ Hiếu, Đức không học bài cũ)</t>
  </si>
  <si>
    <t>Vắng 02P (T Phong, H Nhung).</t>
  </si>
  <si>
    <t>TUẦN THỨ: 07 - TỪ: 29/09/2014 ĐẾN: 05/10/2014                               LỚP TRỰC: 10A7 - GVCN: Trần Ngọc Dũng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</si>
</sst>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2" fillId="0" borderId="26" xfId="59" applyFont="1" applyBorder="1" applyAlignment="1">
      <alignment horizontal="left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3" fillId="0" borderId="26" xfId="57" applyFont="1" applyBorder="1" applyAlignment="1">
      <alignment horizontal="left" vertical="center"/>
      <protection/>
    </xf>
    <xf numFmtId="0" fontId="14" fillId="0" borderId="34" xfId="57" applyFont="1" applyBorder="1" applyAlignment="1">
      <alignment horizontal="center" vertical="center"/>
      <protection/>
    </xf>
    <xf numFmtId="0" fontId="15" fillId="0" borderId="34" xfId="57" applyFont="1" applyBorder="1" applyAlignment="1">
      <alignment horizontal="center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3" fillId="0" borderId="36" xfId="57" applyFont="1" applyBorder="1" applyAlignment="1">
      <alignment horizontal="center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3" fillId="0" borderId="38" xfId="57" applyFont="1" applyBorder="1" applyAlignment="1">
      <alignment wrapText="1"/>
      <protection/>
    </xf>
    <xf numFmtId="0" fontId="3" fillId="0" borderId="39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15" fillId="0" borderId="40" xfId="57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B1" sqref="B1:Q1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74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>
        <v>-5</v>
      </c>
      <c r="D6" s="7">
        <v>-6</v>
      </c>
      <c r="E6" s="7">
        <v>-2</v>
      </c>
      <c r="F6" s="7">
        <v>-1</v>
      </c>
      <c r="G6" s="7">
        <v>-33</v>
      </c>
      <c r="H6" s="7">
        <v>-2</v>
      </c>
      <c r="I6" s="7">
        <v>-1</v>
      </c>
      <c r="J6" s="7">
        <v>-33</v>
      </c>
      <c r="K6" s="7">
        <v>-1</v>
      </c>
      <c r="L6" s="7">
        <v>-3</v>
      </c>
      <c r="M6" s="7">
        <v>-1</v>
      </c>
      <c r="N6" s="7">
        <v>-2</v>
      </c>
      <c r="O6" s="7">
        <v>-2</v>
      </c>
      <c r="P6" s="7">
        <v>-11</v>
      </c>
      <c r="Q6" s="9">
        <v>-2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/>
      <c r="K7" s="8"/>
      <c r="L7" s="8">
        <v>-5</v>
      </c>
      <c r="M7" s="8"/>
      <c r="N7" s="8"/>
      <c r="O7" s="8"/>
      <c r="P7" s="8"/>
      <c r="Q7" s="11">
        <v>-5</v>
      </c>
    </row>
    <row r="8" spans="2:17" ht="19.5" customHeight="1">
      <c r="B8" s="19" t="s">
        <v>4</v>
      </c>
      <c r="C8" s="10"/>
      <c r="D8" s="8"/>
      <c r="E8" s="8"/>
      <c r="F8" s="8">
        <v>-2</v>
      </c>
      <c r="G8" s="8"/>
      <c r="H8" s="8">
        <v>-2</v>
      </c>
      <c r="I8" s="8"/>
      <c r="J8" s="8"/>
      <c r="K8" s="8"/>
      <c r="L8" s="8"/>
      <c r="M8" s="8"/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>
        <v>-2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/>
      <c r="D12" s="8"/>
      <c r="E12" s="8"/>
      <c r="F12" s="8"/>
      <c r="G12" s="8"/>
      <c r="H12" s="8">
        <v>-5</v>
      </c>
      <c r="I12" s="8"/>
      <c r="J12" s="8"/>
      <c r="K12" s="8"/>
      <c r="L12" s="8"/>
      <c r="M12" s="8"/>
      <c r="N12" s="8"/>
      <c r="O12" s="8"/>
      <c r="P12" s="8"/>
      <c r="Q12" s="11">
        <v>-5</v>
      </c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1" t="s">
        <v>30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-2</v>
      </c>
      <c r="O14" s="8"/>
      <c r="P14" s="8"/>
      <c r="Q14" s="11"/>
    </row>
    <row r="15" spans="2:17" ht="19.5" customHeight="1">
      <c r="B15" s="41" t="s">
        <v>31</v>
      </c>
      <c r="C15" s="10"/>
      <c r="D15" s="8"/>
      <c r="E15" s="8"/>
      <c r="F15" s="8"/>
      <c r="G15" s="8">
        <v>-5</v>
      </c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1" t="s">
        <v>47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1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5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95</v>
      </c>
      <c r="D20" s="1">
        <f aca="true" t="shared" si="0" ref="D20:Q20">100+SUM(D6:D19)</f>
        <v>92</v>
      </c>
      <c r="E20" s="1">
        <f t="shared" si="0"/>
        <v>98</v>
      </c>
      <c r="F20" s="1">
        <f t="shared" si="0"/>
        <v>97</v>
      </c>
      <c r="G20" s="1">
        <f t="shared" si="0"/>
        <v>62</v>
      </c>
      <c r="H20" s="1">
        <f t="shared" si="0"/>
        <v>91</v>
      </c>
      <c r="I20" s="1">
        <f t="shared" si="0"/>
        <v>99</v>
      </c>
      <c r="J20" s="1">
        <f t="shared" si="0"/>
        <v>67</v>
      </c>
      <c r="K20" s="1">
        <f t="shared" si="0"/>
        <v>99</v>
      </c>
      <c r="L20" s="1">
        <f t="shared" si="0"/>
        <v>92</v>
      </c>
      <c r="M20" s="1">
        <f t="shared" si="0"/>
        <v>99</v>
      </c>
      <c r="N20" s="1">
        <f t="shared" si="0"/>
        <v>96</v>
      </c>
      <c r="O20" s="1">
        <f t="shared" si="0"/>
        <v>98</v>
      </c>
      <c r="P20" s="1">
        <f t="shared" si="0"/>
        <v>89</v>
      </c>
      <c r="Q20" s="5">
        <f t="shared" si="0"/>
        <v>88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-5</v>
      </c>
      <c r="O21" s="7">
        <v>-5</v>
      </c>
      <c r="P21" s="7"/>
      <c r="Q21" s="9"/>
    </row>
    <row r="22" spans="2:17" ht="19.5" customHeight="1">
      <c r="B22" s="19" t="s">
        <v>10</v>
      </c>
      <c r="C22" s="10"/>
      <c r="D22" s="8">
        <v>-5</v>
      </c>
      <c r="E22" s="8">
        <v>-5</v>
      </c>
      <c r="F22" s="8"/>
      <c r="G22" s="8">
        <v>-5</v>
      </c>
      <c r="H22" s="8">
        <v>-5</v>
      </c>
      <c r="I22" s="8"/>
      <c r="J22" s="8"/>
      <c r="K22" s="8"/>
      <c r="L22" s="8"/>
      <c r="M22" s="8">
        <v>-5</v>
      </c>
      <c r="N22" s="8"/>
      <c r="O22" s="8">
        <v>-10</v>
      </c>
      <c r="P22" s="8">
        <v>-5</v>
      </c>
      <c r="Q22" s="11"/>
    </row>
    <row r="23" spans="2:17" ht="19.5" customHeight="1">
      <c r="B23" s="19" t="s">
        <v>11</v>
      </c>
      <c r="C23" s="10"/>
      <c r="D23" s="8"/>
      <c r="E23" s="8"/>
      <c r="F23" s="8"/>
      <c r="G23" s="8">
        <v>-10</v>
      </c>
      <c r="H23" s="8"/>
      <c r="I23" s="8"/>
      <c r="J23" s="8"/>
      <c r="K23" s="8"/>
      <c r="L23" s="8"/>
      <c r="M23" s="8"/>
      <c r="N23" s="8"/>
      <c r="O23" s="8"/>
      <c r="P23" s="8"/>
      <c r="Q23" s="11">
        <v>-10</v>
      </c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95</v>
      </c>
      <c r="E25" s="1">
        <f t="shared" si="1"/>
        <v>95</v>
      </c>
      <c r="F25" s="1">
        <f t="shared" si="1"/>
        <v>100</v>
      </c>
      <c r="G25" s="1">
        <f>100+SUM(G21:G24)</f>
        <v>85</v>
      </c>
      <c r="H25" s="1">
        <f t="shared" si="1"/>
        <v>95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95</v>
      </c>
      <c r="N25" s="1">
        <f t="shared" si="1"/>
        <v>95</v>
      </c>
      <c r="O25" s="1">
        <f t="shared" si="1"/>
        <v>85</v>
      </c>
      <c r="P25" s="1">
        <f t="shared" si="1"/>
        <v>95</v>
      </c>
      <c r="Q25" s="5">
        <f t="shared" si="1"/>
        <v>90</v>
      </c>
    </row>
    <row r="26" spans="2:17" ht="19.5" customHeight="1" thickBot="1" thickTop="1">
      <c r="B26" s="22" t="s">
        <v>13</v>
      </c>
      <c r="C26" s="2"/>
      <c r="D26" s="3"/>
      <c r="E26" s="3"/>
      <c r="F26" s="3">
        <v>30</v>
      </c>
      <c r="G26" s="3"/>
      <c r="H26" s="3">
        <v>30</v>
      </c>
      <c r="I26" s="3">
        <v>60</v>
      </c>
      <c r="J26" s="3"/>
      <c r="K26" s="3"/>
      <c r="L26" s="3"/>
      <c r="M26" s="3"/>
      <c r="N26" s="3"/>
      <c r="O26" s="3">
        <v>30</v>
      </c>
      <c r="P26" s="3"/>
      <c r="Q26" s="4"/>
    </row>
    <row r="27" spans="2:17" ht="19.5" customHeight="1" thickBot="1" thickTop="1">
      <c r="B27" s="21" t="s">
        <v>23</v>
      </c>
      <c r="C27" s="1">
        <f>SUM(C20,C25,C26)</f>
        <v>195</v>
      </c>
      <c r="D27" s="1">
        <f>SUM(D20,D25,D26)</f>
        <v>187</v>
      </c>
      <c r="E27" s="1">
        <f aca="true" t="shared" si="2" ref="E27:Q27">SUM(E20,E25,E26)</f>
        <v>193</v>
      </c>
      <c r="F27" s="1">
        <f t="shared" si="2"/>
        <v>227</v>
      </c>
      <c r="G27" s="1">
        <f t="shared" si="2"/>
        <v>147</v>
      </c>
      <c r="H27" s="1">
        <f t="shared" si="2"/>
        <v>216</v>
      </c>
      <c r="I27" s="1">
        <f t="shared" si="2"/>
        <v>259</v>
      </c>
      <c r="J27" s="1">
        <f t="shared" si="2"/>
        <v>167</v>
      </c>
      <c r="K27" s="1">
        <f t="shared" si="2"/>
        <v>199</v>
      </c>
      <c r="L27" s="1">
        <f t="shared" si="2"/>
        <v>192</v>
      </c>
      <c r="M27" s="1">
        <f t="shared" si="2"/>
        <v>194</v>
      </c>
      <c r="N27" s="1">
        <f t="shared" si="2"/>
        <v>191</v>
      </c>
      <c r="O27" s="1">
        <f t="shared" si="2"/>
        <v>213</v>
      </c>
      <c r="P27" s="1">
        <f t="shared" si="2"/>
        <v>184</v>
      </c>
      <c r="Q27" s="5">
        <f t="shared" si="2"/>
        <v>178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40">
        <f>RANK(C27,$C$27:$Q$27)</f>
        <v>6</v>
      </c>
      <c r="D29" s="40">
        <f aca="true" t="shared" si="3" ref="D29:Q29">RANK(D27,$C$27:$Q$27)</f>
        <v>11</v>
      </c>
      <c r="E29" s="40">
        <f t="shared" si="3"/>
        <v>8</v>
      </c>
      <c r="F29" s="43">
        <f t="shared" si="3"/>
        <v>2</v>
      </c>
      <c r="G29" s="44">
        <f t="shared" si="3"/>
        <v>15</v>
      </c>
      <c r="H29" s="43">
        <f t="shared" si="3"/>
        <v>3</v>
      </c>
      <c r="I29" s="43">
        <f t="shared" si="3"/>
        <v>1</v>
      </c>
      <c r="J29" s="44">
        <f t="shared" si="3"/>
        <v>14</v>
      </c>
      <c r="K29" s="40">
        <f t="shared" si="3"/>
        <v>5</v>
      </c>
      <c r="L29" s="40">
        <f t="shared" si="3"/>
        <v>9</v>
      </c>
      <c r="M29" s="40">
        <f t="shared" si="3"/>
        <v>7</v>
      </c>
      <c r="N29" s="40">
        <f t="shared" si="3"/>
        <v>10</v>
      </c>
      <c r="O29" s="40">
        <f t="shared" si="3"/>
        <v>4</v>
      </c>
      <c r="P29" s="40">
        <f t="shared" si="3"/>
        <v>12</v>
      </c>
      <c r="Q29" s="62">
        <f t="shared" si="3"/>
        <v>13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TB</v>
      </c>
      <c r="E30" s="37" t="str">
        <f>HLOOKUP(E27,'Bảng qui định xếp loại'!$A$3:$E$4,2,1)</f>
        <v>Khá</v>
      </c>
      <c r="F30" s="37" t="str">
        <f>HLOOKUP(F27,'Bảng qui định xếp loại'!$A$3:$E$4,2,1)</f>
        <v>Tốt</v>
      </c>
      <c r="G30" s="37" t="str">
        <f>HLOOKUP(G27,'Bảng qui định xếp loại'!$A$3:$E$4,2,1)</f>
        <v>Yếu</v>
      </c>
      <c r="H30" s="37" t="str">
        <f>HLOOKUP(H27,'Bảng qui định xếp loại'!$A$3:$E$4,2,1)</f>
        <v>Tốt</v>
      </c>
      <c r="I30" s="37" t="str">
        <f>HLOOKUP(I27,'Bảng qui định xếp loại'!$A$3:$E$4,2,1)</f>
        <v>Tốt</v>
      </c>
      <c r="J30" s="37" t="str">
        <f>HLOOKUP(J27,'Bảng qui định xếp loại'!$A$3:$E$4,2,1)</f>
        <v>Yếu</v>
      </c>
      <c r="K30" s="37" t="str">
        <f>HLOOKUP(K27,'Bảng qui định xếp loại'!$A$3:$E$4,2,1)</f>
        <v>Tốt</v>
      </c>
      <c r="L30" s="37" t="str">
        <f>HLOOKUP(L27,'Bảng qui định xếp loại'!$A$3:$E$4,2,1)</f>
        <v>Khá</v>
      </c>
      <c r="M30" s="37" t="str">
        <f>HLOOKUP(M27,'Bảng qui định xếp loại'!$A$3:$E$4,2,1)</f>
        <v>Khá</v>
      </c>
      <c r="N30" s="37" t="str">
        <f>HLOOKUP(N27,'Bảng qui định xếp loại'!$A$3:$E$4,2,1)</f>
        <v>Khá</v>
      </c>
      <c r="O30" s="37" t="str">
        <f>HLOOKUP(O27,'Bảng qui định xếp loại'!$A$3:$E$4,2,1)</f>
        <v>Tốt</v>
      </c>
      <c r="P30" s="37" t="str">
        <f>HLOOKUP(P27,'Bảng qui định xếp loại'!$A$3:$E$4,2,1)</f>
        <v>Yếu</v>
      </c>
      <c r="Q30" s="39" t="str">
        <f>HLOOKUP(Q27,'Bảng qui định xếp loại'!$A$3:$E$4,2,1)</f>
        <v>Yếu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55" t="s">
        <v>53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3" ht="18.75">
      <c r="B2" s="49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6" t="s">
        <v>32</v>
      </c>
      <c r="C5" s="33" t="s">
        <v>54</v>
      </c>
    </row>
    <row r="6" spans="2:3" ht="16.5" customHeight="1" thickBot="1">
      <c r="B6" s="57"/>
      <c r="C6" s="35"/>
    </row>
    <row r="7" spans="2:3" ht="16.5" customHeight="1" thickTop="1">
      <c r="B7" s="56" t="s">
        <v>33</v>
      </c>
      <c r="C7" s="33" t="s">
        <v>55</v>
      </c>
    </row>
    <row r="8" spans="2:3" ht="16.5" customHeight="1">
      <c r="B8" s="57"/>
      <c r="C8" s="35" t="s">
        <v>56</v>
      </c>
    </row>
    <row r="9" spans="2:3" ht="16.5" customHeight="1">
      <c r="B9" s="56" t="s">
        <v>34</v>
      </c>
      <c r="C9" s="34" t="s">
        <v>73</v>
      </c>
    </row>
    <row r="10" spans="2:3" ht="16.5" customHeight="1">
      <c r="B10" s="57"/>
      <c r="C10" s="35" t="s">
        <v>57</v>
      </c>
    </row>
    <row r="11" spans="2:3" ht="16.5" customHeight="1">
      <c r="B11" s="56" t="s">
        <v>35</v>
      </c>
      <c r="C11" s="34" t="s">
        <v>58</v>
      </c>
    </row>
    <row r="12" spans="2:3" ht="16.5" customHeight="1">
      <c r="B12" s="57"/>
      <c r="C12" s="35"/>
    </row>
    <row r="13" spans="2:3" ht="16.5" customHeight="1">
      <c r="B13" s="56" t="s">
        <v>36</v>
      </c>
      <c r="C13" s="34" t="s">
        <v>59</v>
      </c>
    </row>
    <row r="14" spans="2:3" ht="16.5" customHeight="1">
      <c r="B14" s="57"/>
      <c r="C14" s="35" t="s">
        <v>70</v>
      </c>
    </row>
    <row r="15" spans="2:3" ht="16.5" customHeight="1">
      <c r="B15" s="56" t="s">
        <v>37</v>
      </c>
      <c r="C15" s="34" t="s">
        <v>71</v>
      </c>
    </row>
    <row r="16" spans="2:3" ht="16.5" customHeight="1">
      <c r="B16" s="57"/>
      <c r="C16" s="35" t="s">
        <v>72</v>
      </c>
    </row>
    <row r="17" spans="2:3" ht="16.5" customHeight="1">
      <c r="B17" s="56" t="s">
        <v>38</v>
      </c>
      <c r="C17" s="34" t="s">
        <v>48</v>
      </c>
    </row>
    <row r="18" spans="2:3" ht="16.5" customHeight="1">
      <c r="B18" s="57"/>
      <c r="C18" s="35" t="s">
        <v>52</v>
      </c>
    </row>
    <row r="19" spans="2:3" ht="16.5" customHeight="1">
      <c r="B19" s="56" t="s">
        <v>39</v>
      </c>
      <c r="C19" s="38" t="s">
        <v>60</v>
      </c>
    </row>
    <row r="20" spans="2:3" ht="16.5" customHeight="1">
      <c r="B20" s="57"/>
      <c r="C20" s="35"/>
    </row>
    <row r="21" spans="2:3" ht="16.5" customHeight="1">
      <c r="B21" s="56" t="s">
        <v>40</v>
      </c>
      <c r="C21" s="34" t="s">
        <v>61</v>
      </c>
    </row>
    <row r="22" spans="2:3" ht="16.5" customHeight="1">
      <c r="B22" s="57"/>
      <c r="C22" s="35"/>
    </row>
    <row r="23" spans="2:3" ht="16.5" customHeight="1">
      <c r="B23" s="56" t="s">
        <v>41</v>
      </c>
      <c r="C23" s="34" t="s">
        <v>62</v>
      </c>
    </row>
    <row r="24" spans="2:3" ht="16.5" customHeight="1">
      <c r="B24" s="57"/>
      <c r="C24" s="35"/>
    </row>
    <row r="25" spans="2:3" ht="16.5" customHeight="1">
      <c r="B25" s="56" t="s">
        <v>42</v>
      </c>
      <c r="C25" s="34" t="s">
        <v>49</v>
      </c>
    </row>
    <row r="26" spans="2:3" ht="16.5" customHeight="1">
      <c r="B26" s="57"/>
      <c r="C26" s="35" t="s">
        <v>69</v>
      </c>
    </row>
    <row r="27" spans="2:3" ht="16.5" customHeight="1">
      <c r="B27" s="56" t="s">
        <v>43</v>
      </c>
      <c r="C27" s="34" t="s">
        <v>68</v>
      </c>
    </row>
    <row r="28" spans="2:3" ht="16.5" customHeight="1">
      <c r="B28" s="57"/>
      <c r="C28" s="35" t="s">
        <v>50</v>
      </c>
    </row>
    <row r="29" spans="2:3" ht="16.5" customHeight="1">
      <c r="B29" s="56" t="s">
        <v>44</v>
      </c>
      <c r="C29" s="34" t="s">
        <v>67</v>
      </c>
    </row>
    <row r="30" spans="2:3" ht="16.5" customHeight="1">
      <c r="B30" s="57"/>
      <c r="C30" s="35" t="s">
        <v>66</v>
      </c>
    </row>
    <row r="31" spans="2:3" ht="16.5" customHeight="1">
      <c r="B31" s="56" t="s">
        <v>45</v>
      </c>
      <c r="C31" s="34" t="s">
        <v>63</v>
      </c>
    </row>
    <row r="32" spans="2:3" ht="16.5" customHeight="1">
      <c r="B32" s="57"/>
      <c r="C32" s="35" t="s">
        <v>51</v>
      </c>
    </row>
    <row r="33" spans="2:3" ht="16.5" customHeight="1">
      <c r="B33" s="58" t="s">
        <v>46</v>
      </c>
      <c r="C33" s="34" t="s">
        <v>64</v>
      </c>
    </row>
    <row r="34" spans="2:3" ht="16.5" customHeight="1" thickBot="1">
      <c r="B34" s="59"/>
      <c r="C34" s="46" t="s">
        <v>65</v>
      </c>
    </row>
    <row r="35" ht="15.75" thickTop="1"/>
  </sheetData>
  <sheetProtection/>
  <mergeCells count="17">
    <mergeCell ref="B15:B16"/>
    <mergeCell ref="B17:B18"/>
    <mergeCell ref="B2:C2"/>
    <mergeCell ref="B5:B6"/>
    <mergeCell ref="B7:B8"/>
    <mergeCell ref="B9:B10"/>
    <mergeCell ref="B11:B12"/>
    <mergeCell ref="B1:Q1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Hien Toan</cp:lastModifiedBy>
  <cp:lastPrinted>2014-10-06T01:07:04Z</cp:lastPrinted>
  <dcterms:created xsi:type="dcterms:W3CDTF">2013-08-24T15:42:38Z</dcterms:created>
  <dcterms:modified xsi:type="dcterms:W3CDTF">2014-10-06T01:08:27Z</dcterms:modified>
  <cp:category/>
  <cp:version/>
  <cp:contentType/>
  <cp:contentStatus/>
</cp:coreProperties>
</file>