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95" windowHeight="4620" activeTab="1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<sst xmlns="http://schemas.openxmlformats.org/spreadsheetml/2006/main" count="92" uniqueCount="77">
  <si>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</si>
  <si>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</si>
  <si>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</si>
  <si>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</si>
  <si>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</si>
  <si>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</si>
  <si>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</si>
  <si>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</si>
  <si>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</si>
  <si>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</si>
  <si>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</si>
  <si>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</si>
  <si>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</si>
  <si>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</si>
  <si>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</si>
  <si>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</si>
  <si>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</si>
  <si>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</si>
  <si>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</si>
  <si>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DIỄN GIẢI</t>
  </si>
  <si>
    <t>Xếp hàng tập trung</t>
  </si>
  <si>
    <t>Tổng điểm nề nếp</t>
  </si>
  <si>
    <t>Tổng điểm học tập</t>
  </si>
  <si>
    <t>Tổng điểm thi đua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</si>
  <si>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</si>
  <si>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</si>
  <si>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</si>
  <si>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</si>
  <si>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</si>
  <si>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</si>
  <si>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</si>
  <si>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</si>
  <si>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10A1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</si>
  <si>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</si>
  <si>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</si>
  <si>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</si>
  <si>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</si>
  <si>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</si>
  <si>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</si>
  <si>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</si>
  <si>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</si>
  <si>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</si>
  <si>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</si>
  <si>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</si>
  <si>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</si>
  <si>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</si>
  <si>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10A15</t>
  </si>
  <si>
    <t>Ko đóng cửa, tắt điện</t>
  </si>
  <si>
    <t>TUẦN THỨ: 08 - TỪ: 06/10/2014 ĐẾN: 12/10/2014                                             LỚP TRỰC: 10A8 - GVCN: Trần Quốc Hùng</t>
  </si>
  <si>
    <t>Vắng 1KP (thứ 5), Thảo đi học muộn (thứ 6), Vắng 1P (tiết thể dục)</t>
  </si>
  <si>
    <t xml:space="preserve">Hiếu đi học muộn (thứ 4); </t>
  </si>
  <si>
    <t>Vắng 1P (Hiếu); 01 giờ B môn Sử (02 HS: Thắng, Tài mất trật tự).</t>
  </si>
  <si>
    <t>Hùng không học bài và ghi bài môn Toán; Sinh đọc truyện trong giờ học môn Địa.</t>
  </si>
  <si>
    <r>
      <t xml:space="preserve">Vắng 08P; 01KP = Thứ 4 Vắng 3P; Thứ 5 vắng 2P; Thứ 6 vắng 1P; Thứ 7 vắng 2P + 01KP; </t>
    </r>
  </si>
  <si>
    <t>Thứ 3 Như không đồng phục;</t>
  </si>
  <si>
    <t>Thứ 4 vắng 1P (Trung).</t>
  </si>
  <si>
    <r>
      <t xml:space="preserve">Vắng 05P (Thành, Hoa, Trinh, Ý, Hùng); </t>
    </r>
    <r>
      <rPr>
        <i/>
        <sz val="10"/>
        <rFont val="Times New Roman"/>
        <family val="1"/>
      </rPr>
      <t>Băng, Dũng, Quyên, Vi, … 0 điểm chưa học bài môn Hóa;</t>
    </r>
    <r>
      <rPr>
        <sz val="10"/>
        <rFont val="Times New Roman"/>
        <family val="1"/>
      </rPr>
      <t xml:space="preserve"> </t>
    </r>
  </si>
  <si>
    <t>Sơn, Dũng chưa nghiêm túc trong giờ Toán; 01 giờ B môn GDQP (Gái, Hà vô kỷ luật).</t>
  </si>
  <si>
    <t>Thứ 3 vắng 1P (Trang), Thứ 5 vắng 1P (Vũ), thứ 6 vắng 1KP (An).</t>
  </si>
  <si>
    <t>10 tiết không kí SĐB (03 tiết Văn, 02 tiết Tin, 03 tiết Anh, 01 tiết Lý, 01 tiết Địa)</t>
  </si>
  <si>
    <t>01 giờ B TD (Lớp không có ý thức trong giờ học).</t>
  </si>
  <si>
    <t>Vắng 3P (thứ 2 gồm Thanh, Phong, Thu Anh), Vắng 1P (thứ 3 Thanh), Vắng 1P (thứ 4 Thanh), Thứ 5 vắng 2 (1P Thanh, 1KP), Thứ 6 vắng 1P (Thanh), Thứ 7 vắng 1P (Thanh)</t>
  </si>
  <si>
    <t>Mạnh đi học muộn (Thứ 7); Mạnh bỏ tiết Anh.</t>
  </si>
  <si>
    <t>Phước, Phong ý thức học tập kém; 01 giờ B Sử (Thái Bảo, Quốc Bảo, Dũng 0 điểm); 01 giờ B Toán (Quốc Bảo 0, Thái Bảo 0, Dũng 4)</t>
  </si>
  <si>
    <t>Thứ 3 vắng 3P, Thứ 4 vắng 01P (Tâm); Lương đi học muộn, Vũ không đồng phục, Dương đi học muộn; Thứ 5 có 3 HS không đồng phục;</t>
  </si>
  <si>
    <r>
      <t>Tân, Khánh chơi ca rô trong lớp giờ GDCD; 01 giờ D Văn (Phương vô lễ với giáo viên)</t>
    </r>
    <r>
      <rPr>
        <i/>
        <sz val="10"/>
        <rFont val="Times New Roman"/>
        <family val="1"/>
      </rPr>
      <t>, Học hành chưa nghiêm túc  chỉ có 22/39 em mang SGK giờ Lý.</t>
    </r>
  </si>
  <si>
    <t>TUẦN THỨ: 08 - TỪ: 06/10/2014 ĐẾN: 12/10/2014                               LỚP TRỰC: 10A8 - GVCN: Trần Quốc Hùng</t>
  </si>
  <si>
    <t>Tẩy xóa sổ cờ đỏ (Thứ 3).</t>
  </si>
  <si>
    <t>Sử dụng tài liệu</t>
  </si>
  <si>
    <t xml:space="preserve">Vắng 01P; Thu ngủ nhiều trong giờ học + nhiều HS nói chuyện riêng trong giờ Toán; Bài cũ chưa tốt (môn Địa); Hoài Thu sử dụng tài liệu khi làm bài Văn; </t>
  </si>
  <si>
    <t>Minh Anh 3 điểm, Thành Nghĩa 1 điểm, Hậu 0 điểm; Nghĩa 0 điểm, Thúy 0 điểm.</t>
  </si>
  <si>
    <t>Thưởng 30 điểm lao động.</t>
  </si>
  <si>
    <t>Vắng 09P (H Wân, Bích Hằng, Nhật Hoàng, Ly, Viết Anh, Bích Hằng, Kiên, Linh, Nhung), 01 KP (Viết Anh), 01KP (Thứ 7); Viết Anh đi học muộn; Không đổ rác (Thứ 3).</t>
  </si>
  <si>
    <t>Tẩy xóa sổ cờ đỏ</t>
  </si>
  <si>
    <t>Vắng 01P (Phương - Thứ 2), SH 15' lớp ồn (thứ 4, thứ 5)</t>
  </si>
  <si>
    <t xml:space="preserve">03 HS không đồng phục; Phú thiếu ý thức (giờ Hóa). Huyền vô lễ trong giờ Hóa (Ngồi sang lớp 10A7); </t>
  </si>
  <si>
    <r>
      <t xml:space="preserve">Thứ 4 Vắng 1P (Thạch); Thứ 5 sinh hoạt ồn + Vân mất trật tự; Vắng 1P (Thạch); </t>
    </r>
    <r>
      <rPr>
        <i/>
        <sz val="10"/>
        <rFont val="Times New Roman"/>
        <family val="1"/>
      </rPr>
      <t>Huyền (HS lớp 10A5) vô lễ trong giờ Hóa</t>
    </r>
    <r>
      <rPr>
        <sz val="10"/>
        <rFont val="Times New Roman"/>
        <family val="1"/>
      </rPr>
      <t>; Chúc, Hải, Huyền 0 điểm (giờ Hóa)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</si>
</sst>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ồng&quot;;\-#,##0&quot;Đồng&quot;"/>
    <numFmt numFmtId="165" formatCode="#,##0&quot;Đồng&quot;;[Red]\-#,##0&quot;Đồng&quot;"/>
    <numFmt numFmtId="166" formatCode="#,##0.00&quot;Đồng&quot;;\-#,##0.00&quot;Đồng&quot;"/>
    <numFmt numFmtId="167" formatCode="#,##0.00&quot;Đồng&quot;;[Red]\-#,##0.00&quot;Đồng&quot;"/>
    <numFmt numFmtId="168" formatCode="_-* #,##0&quot;Đồng&quot;_-;\-* #,##0&quot;Đồng&quot;_-;_-* &quot;-&quot;&quot;Đồng&quot;_-;_-@_-"/>
    <numFmt numFmtId="169" formatCode="_-* #,##0_Đ_ồ_n_g_-;\-* #,##0_Đ_ồ_n_g_-;_-* &quot;-&quot;_Đ_ồ_n_g_-;_-@_-"/>
    <numFmt numFmtId="170" formatCode="_-* #,##0.00&quot;Đồng&quot;_-;\-* #,##0.00&quot;Đồng&quot;_-;_-* &quot;-&quot;??&quot;Đồng&quot;_-;_-@_-"/>
    <numFmt numFmtId="171" formatCode="_-* #,##0.00_Đ_ồ_n_g_-;\-* #,##0.00_Đ_ồ_n_g_-;_-* &quot;-&quot;??_Đ_ồ_n_g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_-* #,##0_đ_ồ_n_g_-;\-* #,##0_đ_ồ_n_g_-;_-* &quot;-&quot;_đ_ồ_n_g_-;_-@_-"/>
    <numFmt numFmtId="181" formatCode="_-* #,##0.00_đ_ồ_n_g_-;\-* #,##0.00_đ_ồ_n_g_-;_-* &quot;-&quot;??_đ_ồ_n_g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b/>
      <sz val="12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10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2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center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8" xfId="57" applyFont="1" applyBorder="1" applyAlignment="1">
      <alignment horizontal="center" vertical="center"/>
      <protection/>
    </xf>
    <xf numFmtId="0" fontId="2" fillId="0" borderId="19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" fillId="0" borderId="0" xfId="57" applyFont="1">
      <alignment/>
      <protection/>
    </xf>
    <xf numFmtId="0" fontId="8" fillId="0" borderId="0" xfId="0" applyFont="1" applyAlignment="1">
      <alignment/>
    </xf>
    <xf numFmtId="0" fontId="2" fillId="0" borderId="24" xfId="57" applyFont="1" applyBorder="1" applyAlignment="1">
      <alignment horizontal="left" vertical="center"/>
      <protection/>
    </xf>
    <xf numFmtId="0" fontId="2" fillId="0" borderId="25" xfId="57" applyFont="1" applyBorder="1" applyAlignment="1">
      <alignment horizontal="left" vertical="center" wrapText="1"/>
      <protection/>
    </xf>
    <xf numFmtId="0" fontId="2" fillId="0" borderId="25" xfId="57" applyFont="1" applyBorder="1" applyAlignment="1">
      <alignment horizontal="left" vertical="center"/>
      <protection/>
    </xf>
    <xf numFmtId="0" fontId="2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 wrapText="1"/>
      <protection/>
    </xf>
    <xf numFmtId="0" fontId="3" fillId="0" borderId="28" xfId="57" applyFont="1" applyBorder="1" applyAlignment="1">
      <alignment horizontal="left" vertical="center"/>
      <protection/>
    </xf>
    <xf numFmtId="0" fontId="2" fillId="0" borderId="28" xfId="57" applyFont="1" applyBorder="1" applyAlignment="1">
      <alignment horizontal="left" vertical="center"/>
      <protection/>
    </xf>
    <xf numFmtId="0" fontId="3" fillId="0" borderId="29" xfId="57" applyFont="1" applyBorder="1" applyAlignment="1">
      <alignment horizontal="left" vertical="center"/>
      <protection/>
    </xf>
    <xf numFmtId="0" fontId="3" fillId="0" borderId="30" xfId="57" applyFont="1" applyBorder="1" applyAlignment="1">
      <alignment horizontal="left" vertical="center"/>
      <protection/>
    </xf>
    <xf numFmtId="0" fontId="4" fillId="0" borderId="0" xfId="60" applyFont="1" applyAlignment="1">
      <alignment horizontal="center"/>
      <protection/>
    </xf>
    <xf numFmtId="0" fontId="3" fillId="0" borderId="17" xfId="60" applyFont="1" applyBorder="1" applyAlignment="1">
      <alignment horizontal="center" vertical="center"/>
      <protection/>
    </xf>
    <xf numFmtId="0" fontId="2" fillId="0" borderId="17" xfId="60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5" fillId="0" borderId="27" xfId="59" applyFont="1" applyBorder="1" applyAlignment="1">
      <alignment horizontal="center" vertical="center"/>
      <protection/>
    </xf>
    <xf numFmtId="0" fontId="5" fillId="0" borderId="31" xfId="59" applyFont="1" applyBorder="1" applyAlignment="1">
      <alignment horizontal="center" vertical="center"/>
      <protection/>
    </xf>
    <xf numFmtId="0" fontId="6" fillId="0" borderId="29" xfId="59" applyFont="1" applyBorder="1" applyAlignment="1">
      <alignment horizontal="left" vertical="center"/>
      <protection/>
    </xf>
    <xf numFmtId="0" fontId="6" fillId="0" borderId="26" xfId="59" applyFont="1" applyBorder="1" applyAlignment="1">
      <alignment horizontal="left" vertical="center"/>
      <protection/>
    </xf>
    <xf numFmtId="0" fontId="6" fillId="0" borderId="24" xfId="59" applyFont="1" applyBorder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10" fillId="0" borderId="32" xfId="57" applyFont="1" applyBorder="1" applyAlignment="1">
      <alignment horizontal="center" vertical="center"/>
      <protection/>
    </xf>
    <xf numFmtId="0" fontId="12" fillId="0" borderId="26" xfId="59" applyFont="1" applyBorder="1" applyAlignment="1">
      <alignment horizontal="left" vertical="center"/>
      <protection/>
    </xf>
    <xf numFmtId="0" fontId="10" fillId="0" borderId="33" xfId="57" applyFont="1" applyBorder="1" applyAlignment="1">
      <alignment horizontal="center" vertical="center"/>
      <protection/>
    </xf>
    <xf numFmtId="0" fontId="2" fillId="0" borderId="34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left" vertical="center"/>
      <protection/>
    </xf>
    <xf numFmtId="0" fontId="13" fillId="0" borderId="26" xfId="57" applyFont="1" applyBorder="1" applyAlignment="1">
      <alignment horizontal="left" vertical="center"/>
      <protection/>
    </xf>
    <xf numFmtId="0" fontId="8" fillId="0" borderId="25" xfId="0" applyFont="1" applyBorder="1" applyAlignment="1">
      <alignment/>
    </xf>
    <xf numFmtId="0" fontId="6" fillId="0" borderId="35" xfId="59" applyFont="1" applyBorder="1" applyAlignment="1">
      <alignment horizontal="left" vertical="center"/>
      <protection/>
    </xf>
    <xf numFmtId="0" fontId="2" fillId="0" borderId="36" xfId="57" applyFont="1" applyBorder="1" applyAlignment="1">
      <alignment horizontal="center" vertical="center"/>
      <protection/>
    </xf>
    <xf numFmtId="0" fontId="14" fillId="0" borderId="24" xfId="59" applyFont="1" applyBorder="1" applyAlignment="1">
      <alignment horizontal="left" vertical="center"/>
      <protection/>
    </xf>
    <xf numFmtId="0" fontId="15" fillId="0" borderId="34" xfId="57" applyFont="1" applyBorder="1" applyAlignment="1">
      <alignment horizontal="center" vertical="center"/>
      <protection/>
    </xf>
    <xf numFmtId="0" fontId="16" fillId="0" borderId="34" xfId="57" applyFont="1" applyBorder="1" applyAlignment="1">
      <alignment horizontal="center" vertical="center"/>
      <protection/>
    </xf>
    <xf numFmtId="0" fontId="3" fillId="0" borderId="37" xfId="57" applyFont="1" applyBorder="1" applyAlignment="1">
      <alignment horizontal="center" vertical="center"/>
      <protection/>
    </xf>
    <xf numFmtId="0" fontId="3" fillId="0" borderId="38" xfId="57" applyFont="1" applyBorder="1" applyAlignment="1">
      <alignment horizontal="center" vertical="center"/>
      <protection/>
    </xf>
    <xf numFmtId="0" fontId="7" fillId="0" borderId="0" xfId="59" applyFont="1" applyAlignment="1">
      <alignment horizontal="left" vertical="center"/>
      <protection/>
    </xf>
    <xf numFmtId="0" fontId="3" fillId="0" borderId="39" xfId="57" applyFont="1" applyBorder="1" applyAlignment="1">
      <alignment wrapText="1"/>
      <protection/>
    </xf>
    <xf numFmtId="0" fontId="3" fillId="0" borderId="40" xfId="57" applyFont="1" applyBorder="1" applyAlignment="1">
      <alignment wrapText="1"/>
      <protection/>
    </xf>
    <xf numFmtId="0" fontId="3" fillId="0" borderId="29" xfId="57" applyFont="1" applyBorder="1" applyAlignment="1">
      <alignment horizontal="center" vertical="center"/>
      <protection/>
    </xf>
    <xf numFmtId="0" fontId="3" fillId="0" borderId="35" xfId="57" applyFont="1" applyBorder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28" xfId="59" applyFont="1" applyBorder="1" applyAlignment="1">
      <alignment horizontal="center" vertical="center"/>
      <protection/>
    </xf>
    <xf numFmtId="0" fontId="5" fillId="0" borderId="24" xfId="59" applyFont="1" applyBorder="1" applyAlignment="1">
      <alignment horizontal="center" vertical="center"/>
      <protection/>
    </xf>
    <xf numFmtId="0" fontId="5" fillId="0" borderId="26" xfId="59" applyFont="1" applyBorder="1" applyAlignment="1">
      <alignment horizontal="center" vertical="center"/>
      <protection/>
    </xf>
    <xf numFmtId="0" fontId="5" fillId="0" borderId="35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1"/>
  <sheetViews>
    <sheetView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5" sqref="C25:Q25"/>
    </sheetView>
  </sheetViews>
  <sheetFormatPr defaultColWidth="9.140625" defaultRowHeight="15"/>
  <cols>
    <col min="1" max="1" width="2.7109375" style="16" customWidth="1"/>
    <col min="2" max="2" width="20.57421875" style="16" customWidth="1"/>
    <col min="3" max="17" width="7.7109375" style="16" customWidth="1"/>
    <col min="18" max="16384" width="9.140625" style="16" customWidth="1"/>
  </cols>
  <sheetData>
    <row r="1" spans="2:18" ht="18.75">
      <c r="B1" s="51" t="s">
        <v>66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36"/>
    </row>
    <row r="2" spans="2:17" ht="18"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2:17" ht="6" customHeight="1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3.5" thickTop="1">
      <c r="B4" s="52" t="s">
        <v>1</v>
      </c>
      <c r="C4" s="49" t="s">
        <v>32</v>
      </c>
      <c r="D4" s="49" t="s">
        <v>33</v>
      </c>
      <c r="E4" s="49" t="s">
        <v>34</v>
      </c>
      <c r="F4" s="49" t="s">
        <v>35</v>
      </c>
      <c r="G4" s="49" t="s">
        <v>36</v>
      </c>
      <c r="H4" s="49" t="s">
        <v>37</v>
      </c>
      <c r="I4" s="49" t="s">
        <v>38</v>
      </c>
      <c r="J4" s="49" t="s">
        <v>39</v>
      </c>
      <c r="K4" s="49" t="s">
        <v>40</v>
      </c>
      <c r="L4" s="49" t="s">
        <v>41</v>
      </c>
      <c r="M4" s="49" t="s">
        <v>42</v>
      </c>
      <c r="N4" s="49" t="s">
        <v>43</v>
      </c>
      <c r="O4" s="49" t="s">
        <v>44</v>
      </c>
      <c r="P4" s="49" t="s">
        <v>45</v>
      </c>
      <c r="Q4" s="54" t="s">
        <v>46</v>
      </c>
    </row>
    <row r="5" spans="2:17" ht="13.5" thickBot="1">
      <c r="B5" s="53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5"/>
    </row>
    <row r="6" spans="2:17" ht="19.5" customHeight="1" thickTop="1">
      <c r="B6" s="17" t="s">
        <v>2</v>
      </c>
      <c r="C6" s="6">
        <v>-1</v>
      </c>
      <c r="D6" s="7">
        <v>-8</v>
      </c>
      <c r="E6" s="7">
        <v>-8</v>
      </c>
      <c r="F6" s="7">
        <v>-8</v>
      </c>
      <c r="G6" s="7">
        <v>-1</v>
      </c>
      <c r="H6" s="7">
        <v>-2</v>
      </c>
      <c r="I6" s="7">
        <v>-2</v>
      </c>
      <c r="J6" s="7">
        <v>-21</v>
      </c>
      <c r="K6" s="7">
        <v>-1</v>
      </c>
      <c r="L6" s="7">
        <v>-13</v>
      </c>
      <c r="M6" s="7"/>
      <c r="N6" s="7">
        <v>-1</v>
      </c>
      <c r="O6" s="7">
        <v>-5</v>
      </c>
      <c r="P6" s="7">
        <v>-7</v>
      </c>
      <c r="Q6" s="9">
        <v>-2</v>
      </c>
    </row>
    <row r="7" spans="2:17" ht="19.5" customHeight="1">
      <c r="B7" s="18" t="s">
        <v>3</v>
      </c>
      <c r="C7" s="10"/>
      <c r="D7" s="8"/>
      <c r="E7" s="8"/>
      <c r="F7" s="8"/>
      <c r="G7" s="8"/>
      <c r="H7" s="8"/>
      <c r="I7" s="8"/>
      <c r="J7" s="8">
        <v>-5</v>
      </c>
      <c r="K7" s="8"/>
      <c r="L7" s="8"/>
      <c r="M7" s="8"/>
      <c r="N7" s="8"/>
      <c r="O7" s="8"/>
      <c r="P7" s="8"/>
      <c r="Q7" s="11"/>
    </row>
    <row r="8" spans="2:17" ht="19.5" customHeight="1">
      <c r="B8" s="19" t="s">
        <v>4</v>
      </c>
      <c r="C8" s="10"/>
      <c r="D8" s="8"/>
      <c r="E8" s="8"/>
      <c r="F8" s="8">
        <v>-8</v>
      </c>
      <c r="G8" s="8">
        <v>-6</v>
      </c>
      <c r="H8" s="8"/>
      <c r="I8" s="8"/>
      <c r="J8" s="8"/>
      <c r="K8" s="8"/>
      <c r="L8" s="8"/>
      <c r="M8" s="8">
        <v>-2</v>
      </c>
      <c r="N8" s="8"/>
      <c r="O8" s="8"/>
      <c r="P8" s="8"/>
      <c r="Q8" s="11"/>
    </row>
    <row r="9" spans="2:17" ht="19.5" customHeight="1">
      <c r="B9" s="19" t="s">
        <v>5</v>
      </c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1"/>
    </row>
    <row r="10" spans="2:17" ht="19.5" customHeight="1">
      <c r="B10" s="19" t="s">
        <v>6</v>
      </c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1"/>
    </row>
    <row r="11" spans="2:17" ht="19.5" customHeight="1">
      <c r="B11" s="19" t="s">
        <v>7</v>
      </c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1"/>
    </row>
    <row r="12" spans="2:17" ht="19.5" customHeight="1">
      <c r="B12" s="18" t="s">
        <v>8</v>
      </c>
      <c r="C12" s="10">
        <v>-10</v>
      </c>
      <c r="D12" s="8"/>
      <c r="E12" s="8"/>
      <c r="F12" s="8"/>
      <c r="G12" s="8"/>
      <c r="H12" s="8"/>
      <c r="I12" s="8">
        <v>-7</v>
      </c>
      <c r="J12" s="8"/>
      <c r="K12" s="8"/>
      <c r="L12" s="8"/>
      <c r="M12" s="8"/>
      <c r="N12" s="8"/>
      <c r="O12" s="8"/>
      <c r="P12" s="8"/>
      <c r="Q12" s="11"/>
    </row>
    <row r="13" spans="2:17" ht="19.5" customHeight="1">
      <c r="B13" s="18" t="s">
        <v>20</v>
      </c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1"/>
    </row>
    <row r="14" spans="2:17" ht="19.5" customHeight="1">
      <c r="B14" s="41" t="s">
        <v>30</v>
      </c>
      <c r="C14" s="10"/>
      <c r="D14" s="8"/>
      <c r="E14" s="8">
        <v>-4</v>
      </c>
      <c r="F14" s="8">
        <v>-4</v>
      </c>
      <c r="G14" s="8">
        <v>-24</v>
      </c>
      <c r="H14" s="8"/>
      <c r="I14" s="8"/>
      <c r="J14" s="8"/>
      <c r="K14" s="8"/>
      <c r="L14" s="8">
        <v>-2</v>
      </c>
      <c r="M14" s="8"/>
      <c r="N14" s="8"/>
      <c r="O14" s="8">
        <v>-4</v>
      </c>
      <c r="P14" s="8"/>
      <c r="Q14" s="11"/>
    </row>
    <row r="15" spans="2:17" ht="19.5" customHeight="1">
      <c r="B15" s="41" t="s">
        <v>31</v>
      </c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1">
        <v>-5</v>
      </c>
    </row>
    <row r="16" spans="2:17" ht="19.5" customHeight="1">
      <c r="B16" s="41" t="s">
        <v>47</v>
      </c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1"/>
    </row>
    <row r="17" spans="2:17" ht="19.5" customHeight="1">
      <c r="B17" s="41" t="s">
        <v>68</v>
      </c>
      <c r="C17" s="10"/>
      <c r="D17" s="8"/>
      <c r="E17" s="8"/>
      <c r="F17" s="8"/>
      <c r="G17" s="8">
        <v>-20</v>
      </c>
      <c r="H17" s="8"/>
      <c r="I17" s="8"/>
      <c r="J17" s="8"/>
      <c r="K17" s="8"/>
      <c r="L17" s="8"/>
      <c r="M17" s="8"/>
      <c r="N17" s="8"/>
      <c r="O17" s="8"/>
      <c r="P17" s="8"/>
      <c r="Q17" s="11"/>
    </row>
    <row r="18" spans="2:17" ht="19.5" customHeight="1">
      <c r="B18" s="43" t="s">
        <v>73</v>
      </c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>
        <v>-10</v>
      </c>
      <c r="O18" s="8"/>
      <c r="P18" s="8"/>
      <c r="Q18" s="11"/>
    </row>
    <row r="19" spans="2:17" ht="19.5" customHeight="1" thickBot="1">
      <c r="B19" s="42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</row>
    <row r="20" spans="2:17" ht="19.5" customHeight="1" thickBot="1" thickTop="1">
      <c r="B20" s="21" t="s">
        <v>21</v>
      </c>
      <c r="C20" s="1">
        <f>100+SUM(C6:C19)</f>
        <v>89</v>
      </c>
      <c r="D20" s="1">
        <f aca="true" t="shared" si="0" ref="D20:Q20">100+SUM(D6:D19)</f>
        <v>92</v>
      </c>
      <c r="E20" s="1">
        <f t="shared" si="0"/>
        <v>88</v>
      </c>
      <c r="F20" s="1">
        <f t="shared" si="0"/>
        <v>80</v>
      </c>
      <c r="G20" s="1">
        <f t="shared" si="0"/>
        <v>49</v>
      </c>
      <c r="H20" s="1">
        <f t="shared" si="0"/>
        <v>98</v>
      </c>
      <c r="I20" s="1">
        <f t="shared" si="0"/>
        <v>91</v>
      </c>
      <c r="J20" s="1">
        <f t="shared" si="0"/>
        <v>74</v>
      </c>
      <c r="K20" s="1">
        <f t="shared" si="0"/>
        <v>99</v>
      </c>
      <c r="L20" s="1">
        <f t="shared" si="0"/>
        <v>85</v>
      </c>
      <c r="M20" s="1">
        <f t="shared" si="0"/>
        <v>98</v>
      </c>
      <c r="N20" s="1">
        <f t="shared" si="0"/>
        <v>89</v>
      </c>
      <c r="O20" s="1">
        <f t="shared" si="0"/>
        <v>91</v>
      </c>
      <c r="P20" s="1">
        <f t="shared" si="0"/>
        <v>93</v>
      </c>
      <c r="Q20" s="5">
        <f t="shared" si="0"/>
        <v>93</v>
      </c>
    </row>
    <row r="21" spans="2:17" ht="19.5" customHeight="1" thickTop="1">
      <c r="B21" s="17" t="s">
        <v>9</v>
      </c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v>-50</v>
      </c>
      <c r="Q21" s="9"/>
    </row>
    <row r="22" spans="2:17" ht="19.5" customHeight="1">
      <c r="B22" s="19" t="s">
        <v>10</v>
      </c>
      <c r="C22" s="10"/>
      <c r="D22" s="8">
        <v>-5</v>
      </c>
      <c r="E22" s="8">
        <v>-10</v>
      </c>
      <c r="F22" s="8"/>
      <c r="G22" s="8"/>
      <c r="H22" s="8"/>
      <c r="I22" s="8"/>
      <c r="J22" s="8"/>
      <c r="K22" s="8">
        <v>-5</v>
      </c>
      <c r="L22" s="8"/>
      <c r="M22" s="8"/>
      <c r="N22" s="8"/>
      <c r="O22" s="8">
        <v>-5</v>
      </c>
      <c r="P22" s="8"/>
      <c r="Q22" s="11"/>
    </row>
    <row r="23" spans="2:17" ht="19.5" customHeight="1">
      <c r="B23" s="19" t="s">
        <v>11</v>
      </c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1"/>
    </row>
    <row r="24" spans="2:17" ht="19.5" customHeight="1" thickBot="1">
      <c r="B24" s="20" t="s">
        <v>12</v>
      </c>
      <c r="C24" s="12"/>
      <c r="D24" s="13"/>
      <c r="E24" s="13"/>
      <c r="F24" s="13">
        <v>-20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4"/>
    </row>
    <row r="25" spans="2:17" ht="19.5" customHeight="1" thickBot="1" thickTop="1">
      <c r="B25" s="21" t="s">
        <v>22</v>
      </c>
      <c r="C25" s="1">
        <f>100+SUM(C21:C24)</f>
        <v>100</v>
      </c>
      <c r="D25" s="1">
        <f aca="true" t="shared" si="1" ref="D25:Q25">100+SUM(D21:D24)</f>
        <v>95</v>
      </c>
      <c r="E25" s="1">
        <f t="shared" si="1"/>
        <v>90</v>
      </c>
      <c r="F25" s="1">
        <f t="shared" si="1"/>
        <v>80</v>
      </c>
      <c r="G25" s="1">
        <f t="shared" si="1"/>
        <v>100</v>
      </c>
      <c r="H25" s="1">
        <f t="shared" si="1"/>
        <v>100</v>
      </c>
      <c r="I25" s="1">
        <f t="shared" si="1"/>
        <v>100</v>
      </c>
      <c r="J25" s="1">
        <f t="shared" si="1"/>
        <v>100</v>
      </c>
      <c r="K25" s="1">
        <f t="shared" si="1"/>
        <v>95</v>
      </c>
      <c r="L25" s="1">
        <f t="shared" si="1"/>
        <v>100</v>
      </c>
      <c r="M25" s="1">
        <f t="shared" si="1"/>
        <v>100</v>
      </c>
      <c r="N25" s="1">
        <f t="shared" si="1"/>
        <v>100</v>
      </c>
      <c r="O25" s="1">
        <f t="shared" si="1"/>
        <v>95</v>
      </c>
      <c r="P25" s="1">
        <f t="shared" si="1"/>
        <v>50</v>
      </c>
      <c r="Q25" s="1">
        <f t="shared" si="1"/>
        <v>100</v>
      </c>
    </row>
    <row r="26" spans="2:17" ht="19.5" customHeight="1" thickBot="1" thickTop="1">
      <c r="B26" s="22" t="s">
        <v>13</v>
      </c>
      <c r="C26" s="2"/>
      <c r="D26" s="3"/>
      <c r="E26" s="3"/>
      <c r="F26" s="3"/>
      <c r="G26" s="3"/>
      <c r="H26" s="3"/>
      <c r="I26" s="3"/>
      <c r="J26" s="3">
        <v>30</v>
      </c>
      <c r="K26" s="3"/>
      <c r="L26" s="3"/>
      <c r="M26" s="3"/>
      <c r="N26" s="3"/>
      <c r="O26" s="3"/>
      <c r="P26" s="3"/>
      <c r="Q26" s="4"/>
    </row>
    <row r="27" spans="2:17" ht="19.5" customHeight="1" thickBot="1" thickTop="1">
      <c r="B27" s="21" t="s">
        <v>23</v>
      </c>
      <c r="C27" s="1">
        <f>SUM(C20,C25,C26)</f>
        <v>189</v>
      </c>
      <c r="D27" s="1">
        <f>SUM(D20,D25,D26)</f>
        <v>187</v>
      </c>
      <c r="E27" s="1">
        <f aca="true" t="shared" si="2" ref="E27:Q27">SUM(E20,E25,E26)</f>
        <v>178</v>
      </c>
      <c r="F27" s="1">
        <f t="shared" si="2"/>
        <v>160</v>
      </c>
      <c r="G27" s="1">
        <f t="shared" si="2"/>
        <v>149</v>
      </c>
      <c r="H27" s="1">
        <f t="shared" si="2"/>
        <v>198</v>
      </c>
      <c r="I27" s="1">
        <f t="shared" si="2"/>
        <v>191</v>
      </c>
      <c r="J27" s="1">
        <f t="shared" si="2"/>
        <v>204</v>
      </c>
      <c r="K27" s="1">
        <f t="shared" si="2"/>
        <v>194</v>
      </c>
      <c r="L27" s="1">
        <f t="shared" si="2"/>
        <v>185</v>
      </c>
      <c r="M27" s="1">
        <f t="shared" si="2"/>
        <v>198</v>
      </c>
      <c r="N27" s="1">
        <f t="shared" si="2"/>
        <v>189</v>
      </c>
      <c r="O27" s="1">
        <f t="shared" si="2"/>
        <v>186</v>
      </c>
      <c r="P27" s="1">
        <f t="shared" si="2"/>
        <v>143</v>
      </c>
      <c r="Q27" s="5">
        <f t="shared" si="2"/>
        <v>193</v>
      </c>
    </row>
    <row r="28" spans="2:17" ht="19.5" customHeight="1" thickBot="1" thickTop="1">
      <c r="B28" s="23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"/>
    </row>
    <row r="29" spans="2:17" ht="19.5" customHeight="1" thickTop="1">
      <c r="B29" s="24" t="s">
        <v>14</v>
      </c>
      <c r="C29" s="40">
        <f>RANK(C27,$C$27:$Q$27)</f>
        <v>7</v>
      </c>
      <c r="D29" s="40">
        <f aca="true" t="shared" si="3" ref="D29:Q29">RANK(D27,$C$27:$Q$27)</f>
        <v>9</v>
      </c>
      <c r="E29" s="40">
        <f t="shared" si="3"/>
        <v>12</v>
      </c>
      <c r="F29" s="48">
        <f t="shared" si="3"/>
        <v>13</v>
      </c>
      <c r="G29" s="48">
        <f t="shared" si="3"/>
        <v>14</v>
      </c>
      <c r="H29" s="47">
        <f t="shared" si="3"/>
        <v>2</v>
      </c>
      <c r="I29" s="40">
        <f t="shared" si="3"/>
        <v>6</v>
      </c>
      <c r="J29" s="47">
        <f t="shared" si="3"/>
        <v>1</v>
      </c>
      <c r="K29" s="40">
        <f t="shared" si="3"/>
        <v>4</v>
      </c>
      <c r="L29" s="40">
        <f t="shared" si="3"/>
        <v>11</v>
      </c>
      <c r="M29" s="47">
        <f t="shared" si="3"/>
        <v>2</v>
      </c>
      <c r="N29" s="40">
        <f t="shared" si="3"/>
        <v>7</v>
      </c>
      <c r="O29" s="40">
        <f t="shared" si="3"/>
        <v>10</v>
      </c>
      <c r="P29" s="48">
        <f t="shared" si="3"/>
        <v>15</v>
      </c>
      <c r="Q29" s="45">
        <f t="shared" si="3"/>
        <v>5</v>
      </c>
    </row>
    <row r="30" spans="2:17" ht="19.5" customHeight="1" thickBot="1">
      <c r="B30" s="25" t="s">
        <v>15</v>
      </c>
      <c r="C30" s="37" t="str">
        <f>HLOOKUP(C27,'Bảng qui định xếp loại'!$A$3:$E$4,2,1)</f>
        <v>TB</v>
      </c>
      <c r="D30" s="37" t="str">
        <f>HLOOKUP(D27,'Bảng qui định xếp loại'!$A$3:$E$4,2,1)</f>
        <v>TB</v>
      </c>
      <c r="E30" s="37" t="str">
        <f>HLOOKUP(E27,'Bảng qui định xếp loại'!$A$3:$E$4,2,1)</f>
        <v>Yếu</v>
      </c>
      <c r="F30" s="37" t="str">
        <f>HLOOKUP(F27,'Bảng qui định xếp loại'!$A$3:$E$4,2,1)</f>
        <v>Yếu</v>
      </c>
      <c r="G30" s="37" t="str">
        <f>HLOOKUP(G27,'Bảng qui định xếp loại'!$A$3:$E$4,2,1)</f>
        <v>Yếu</v>
      </c>
      <c r="H30" s="37" t="str">
        <f>HLOOKUP(H27,'Bảng qui định xếp loại'!$A$3:$E$4,2,1)</f>
        <v>Tốt</v>
      </c>
      <c r="I30" s="37" t="str">
        <f>HLOOKUP(I27,'Bảng qui định xếp loại'!$A$3:$E$4,2,1)</f>
        <v>Khá</v>
      </c>
      <c r="J30" s="37" t="str">
        <f>HLOOKUP(J27,'Bảng qui định xếp loại'!$A$3:$E$4,2,1)</f>
        <v>Tốt</v>
      </c>
      <c r="K30" s="37" t="str">
        <f>HLOOKUP(K27,'Bảng qui định xếp loại'!$A$3:$E$4,2,1)</f>
        <v>Khá</v>
      </c>
      <c r="L30" s="37" t="str">
        <f>HLOOKUP(L27,'Bảng qui định xếp loại'!$A$3:$E$4,2,1)</f>
        <v>TB</v>
      </c>
      <c r="M30" s="37" t="str">
        <f>HLOOKUP(M27,'Bảng qui định xếp loại'!$A$3:$E$4,2,1)</f>
        <v>Tốt</v>
      </c>
      <c r="N30" s="37" t="str">
        <f>HLOOKUP(N27,'Bảng qui định xếp loại'!$A$3:$E$4,2,1)</f>
        <v>TB</v>
      </c>
      <c r="O30" s="37" t="str">
        <f>HLOOKUP(O27,'Bảng qui định xếp loại'!$A$3:$E$4,2,1)</f>
        <v>TB</v>
      </c>
      <c r="P30" s="37" t="str">
        <f>HLOOKUP(P27,'Bảng qui định xếp loại'!$A$3:$E$4,2,1)</f>
        <v>Yếu</v>
      </c>
      <c r="Q30" s="39" t="str">
        <f>HLOOKUP(Q27,'Bảng qui định xếp loại'!$A$3:$E$4,2,1)</f>
        <v>Khá</v>
      </c>
    </row>
    <row r="31" spans="2:17" ht="13.5" thickTop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</sheetData>
  <sheetProtection/>
  <mergeCells count="18">
    <mergeCell ref="B1:Q1"/>
    <mergeCell ref="J4:J5"/>
    <mergeCell ref="G4:G5"/>
    <mergeCell ref="H4:H5"/>
    <mergeCell ref="B4:B5"/>
    <mergeCell ref="C4:C5"/>
    <mergeCell ref="D4:D5"/>
    <mergeCell ref="E4:E5"/>
    <mergeCell ref="Q4:Q5"/>
    <mergeCell ref="B2:Q2"/>
    <mergeCell ref="P4:P5"/>
    <mergeCell ref="F4:F5"/>
    <mergeCell ref="I4:I5"/>
    <mergeCell ref="K4:K5"/>
    <mergeCell ref="L4:L5"/>
    <mergeCell ref="M4:M5"/>
    <mergeCell ref="N4:N5"/>
    <mergeCell ref="O4:O5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4"/>
  <sheetViews>
    <sheetView tabSelected="1" zoomScale="115" zoomScaleNormal="115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7" sqref="C17"/>
    </sheetView>
  </sheetViews>
  <sheetFormatPr defaultColWidth="9.140625" defaultRowHeight="15"/>
  <cols>
    <col min="1" max="1" width="2.57421875" style="30" customWidth="1"/>
    <col min="2" max="2" width="7.421875" style="30" customWidth="1"/>
    <col min="3" max="3" width="129.57421875" style="30" customWidth="1"/>
    <col min="4" max="16384" width="9.140625" style="30" customWidth="1"/>
  </cols>
  <sheetData>
    <row r="1" spans="2:3" ht="18.75">
      <c r="B1" s="51" t="s">
        <v>48</v>
      </c>
      <c r="C1" s="51"/>
    </row>
    <row r="2" spans="2:3" ht="18.75">
      <c r="B2" s="61" t="s">
        <v>17</v>
      </c>
      <c r="C2" s="62"/>
    </row>
    <row r="3" spans="2:3" ht="4.5" customHeight="1" thickBot="1">
      <c r="B3" s="29"/>
      <c r="C3" s="29"/>
    </row>
    <row r="4" spans="2:3" ht="16.5" customHeight="1" thickBot="1" thickTop="1">
      <c r="B4" s="31" t="s">
        <v>18</v>
      </c>
      <c r="C4" s="32" t="s">
        <v>19</v>
      </c>
    </row>
    <row r="5" spans="2:3" ht="16.5" customHeight="1" thickTop="1">
      <c r="B5" s="57" t="s">
        <v>32</v>
      </c>
      <c r="C5" s="33" t="s">
        <v>74</v>
      </c>
    </row>
    <row r="6" spans="2:3" ht="16.5" customHeight="1" thickBot="1">
      <c r="B6" s="58"/>
      <c r="C6" s="35"/>
    </row>
    <row r="7" spans="2:3" ht="16.5" customHeight="1" thickTop="1">
      <c r="B7" s="57" t="s">
        <v>33</v>
      </c>
      <c r="C7" s="33" t="s">
        <v>49</v>
      </c>
    </row>
    <row r="8" spans="2:3" ht="16.5" customHeight="1">
      <c r="B8" s="58"/>
      <c r="C8" s="35" t="s">
        <v>60</v>
      </c>
    </row>
    <row r="9" spans="2:3" ht="16.5" customHeight="1">
      <c r="B9" s="57" t="s">
        <v>34</v>
      </c>
      <c r="C9" s="34" t="s">
        <v>61</v>
      </c>
    </row>
    <row r="10" spans="2:3" ht="16.5" customHeight="1">
      <c r="B10" s="58"/>
      <c r="C10" s="35" t="s">
        <v>63</v>
      </c>
    </row>
    <row r="11" spans="2:3" ht="16.5" customHeight="1">
      <c r="B11" s="57" t="s">
        <v>35</v>
      </c>
      <c r="C11" s="34" t="s">
        <v>64</v>
      </c>
    </row>
    <row r="12" spans="2:3" ht="16.5" customHeight="1">
      <c r="B12" s="58"/>
      <c r="C12" s="35" t="s">
        <v>65</v>
      </c>
    </row>
    <row r="13" spans="2:3" ht="16.5" customHeight="1">
      <c r="B13" s="57" t="s">
        <v>36</v>
      </c>
      <c r="C13" s="34" t="s">
        <v>69</v>
      </c>
    </row>
    <row r="14" spans="2:3" ht="16.5" customHeight="1">
      <c r="B14" s="58"/>
      <c r="C14" s="35" t="s">
        <v>75</v>
      </c>
    </row>
    <row r="15" spans="2:3" ht="16.5" customHeight="1">
      <c r="B15" s="57" t="s">
        <v>37</v>
      </c>
      <c r="C15" s="34" t="s">
        <v>50</v>
      </c>
    </row>
    <row r="16" spans="2:3" ht="16.5" customHeight="1">
      <c r="B16" s="58"/>
      <c r="C16" s="46" t="s">
        <v>70</v>
      </c>
    </row>
    <row r="17" spans="2:3" ht="16.5" customHeight="1">
      <c r="B17" s="57" t="s">
        <v>38</v>
      </c>
      <c r="C17" s="34" t="s">
        <v>76</v>
      </c>
    </row>
    <row r="18" spans="2:3" ht="16.5" customHeight="1">
      <c r="B18" s="58"/>
      <c r="C18" s="35"/>
    </row>
    <row r="19" spans="2:3" ht="16.5" customHeight="1">
      <c r="B19" s="57" t="s">
        <v>39</v>
      </c>
      <c r="C19" s="38" t="s">
        <v>72</v>
      </c>
    </row>
    <row r="20" spans="2:3" ht="16.5" customHeight="1">
      <c r="B20" s="58"/>
      <c r="C20" s="35" t="s">
        <v>71</v>
      </c>
    </row>
    <row r="21" spans="2:3" ht="16.5" customHeight="1">
      <c r="B21" s="57" t="s">
        <v>40</v>
      </c>
      <c r="C21" s="34" t="s">
        <v>51</v>
      </c>
    </row>
    <row r="22" spans="2:3" ht="16.5" customHeight="1">
      <c r="B22" s="58"/>
      <c r="C22" s="35"/>
    </row>
    <row r="23" spans="2:3" ht="16.5" customHeight="1">
      <c r="B23" s="57" t="s">
        <v>41</v>
      </c>
      <c r="C23" s="34" t="s">
        <v>53</v>
      </c>
    </row>
    <row r="24" spans="2:3" ht="16.5" customHeight="1">
      <c r="B24" s="58"/>
      <c r="C24" s="35" t="s">
        <v>52</v>
      </c>
    </row>
    <row r="25" spans="2:3" ht="16.5" customHeight="1">
      <c r="B25" s="57" t="s">
        <v>42</v>
      </c>
      <c r="C25" s="34" t="s">
        <v>54</v>
      </c>
    </row>
    <row r="26" spans="2:3" ht="16.5" customHeight="1">
      <c r="B26" s="58"/>
      <c r="C26" s="35"/>
    </row>
    <row r="27" spans="2:3" ht="16.5" customHeight="1">
      <c r="B27" s="57" t="s">
        <v>43</v>
      </c>
      <c r="C27" s="34" t="s">
        <v>55</v>
      </c>
    </row>
    <row r="28" spans="2:3" ht="16.5" customHeight="1">
      <c r="B28" s="58"/>
      <c r="C28" s="35" t="s">
        <v>67</v>
      </c>
    </row>
    <row r="29" spans="2:3" ht="16.5" customHeight="1">
      <c r="B29" s="57" t="s">
        <v>44</v>
      </c>
      <c r="C29" s="34" t="s">
        <v>56</v>
      </c>
    </row>
    <row r="30" spans="2:3" ht="16.5" customHeight="1">
      <c r="B30" s="58"/>
      <c r="C30" s="35" t="s">
        <v>57</v>
      </c>
    </row>
    <row r="31" spans="2:3" ht="16.5" customHeight="1">
      <c r="B31" s="57" t="s">
        <v>45</v>
      </c>
      <c r="C31" s="34" t="s">
        <v>58</v>
      </c>
    </row>
    <row r="32" spans="2:3" ht="16.5" customHeight="1">
      <c r="B32" s="58"/>
      <c r="C32" s="35" t="s">
        <v>59</v>
      </c>
    </row>
    <row r="33" spans="2:3" ht="16.5" customHeight="1">
      <c r="B33" s="59" t="s">
        <v>46</v>
      </c>
      <c r="C33" s="34" t="s">
        <v>62</v>
      </c>
    </row>
    <row r="34" spans="2:3" ht="16.5" customHeight="1" thickBot="1">
      <c r="B34" s="60"/>
      <c r="C34" s="44"/>
    </row>
    <row r="35" ht="15.75" thickTop="1"/>
  </sheetData>
  <sheetProtection/>
  <mergeCells count="17">
    <mergeCell ref="B15:B16"/>
    <mergeCell ref="B17:B18"/>
    <mergeCell ref="B2:C2"/>
    <mergeCell ref="B5:B6"/>
    <mergeCell ref="B7:B8"/>
    <mergeCell ref="B9:B10"/>
    <mergeCell ref="B11:B12"/>
    <mergeCell ref="B1:C1"/>
    <mergeCell ref="B29:B30"/>
    <mergeCell ref="B31:B32"/>
    <mergeCell ref="B33:B34"/>
    <mergeCell ref="B19:B20"/>
    <mergeCell ref="B21:B22"/>
    <mergeCell ref="B23:B24"/>
    <mergeCell ref="B25:B26"/>
    <mergeCell ref="B27:B28"/>
    <mergeCell ref="B13:B14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4" sqref="C4"/>
    </sheetView>
  </sheetViews>
  <sheetFormatPr defaultColWidth="9.140625" defaultRowHeight="15"/>
  <sheetData>
    <row r="1" spans="1:5" ht="18">
      <c r="A1" s="63" t="s">
        <v>24</v>
      </c>
      <c r="B1" s="63"/>
      <c r="C1" s="63"/>
      <c r="D1" s="63"/>
      <c r="E1" s="63"/>
    </row>
    <row r="2" spans="1:5" ht="18">
      <c r="A2" s="26"/>
      <c r="B2" s="26"/>
      <c r="C2" s="26"/>
      <c r="D2" s="26"/>
      <c r="E2" s="26"/>
    </row>
    <row r="3" spans="1:5" ht="15">
      <c r="A3" s="27" t="s">
        <v>25</v>
      </c>
      <c r="B3" s="28">
        <v>0</v>
      </c>
      <c r="C3" s="28">
        <v>185</v>
      </c>
      <c r="D3" s="28">
        <v>190</v>
      </c>
      <c r="E3" s="28">
        <v>195</v>
      </c>
    </row>
    <row r="4" spans="1:5" ht="15">
      <c r="A4" s="27" t="s">
        <v>26</v>
      </c>
      <c r="B4" s="28" t="s">
        <v>27</v>
      </c>
      <c r="C4" s="28" t="s">
        <v>29</v>
      </c>
      <c r="D4" s="28" t="s">
        <v>28</v>
      </c>
      <c r="E4" s="28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Hien Toan</cp:lastModifiedBy>
  <cp:lastPrinted>2014-10-13T01:45:39Z</cp:lastPrinted>
  <dcterms:created xsi:type="dcterms:W3CDTF">2013-08-24T15:42:38Z</dcterms:created>
  <dcterms:modified xsi:type="dcterms:W3CDTF">2014-10-13T10:21:42Z</dcterms:modified>
  <cp:category/>
  <cp:version/>
  <cp:contentType/>
  <cp:contentStatus/>
</cp:coreProperties>
</file>