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<sst xmlns="http://schemas.openxmlformats.org/spreadsheetml/2006/main" count="83" uniqueCount="68">
  <si>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</si>
  <si>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</si>
  <si>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</si>
  <si>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</si>
  <si>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</si>
  <si>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</si>
  <si>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</si>
  <si>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</si>
  <si>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</si>
  <si>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</si>
  <si>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</si>
  <si>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</si>
  <si>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</si>
  <si>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</si>
  <si>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</si>
  <si>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</si>
  <si>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</si>
  <si>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</si>
  <si>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</si>
  <si>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</si>
  <si>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</si>
  <si>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</si>
  <si>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</si>
  <si>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</si>
  <si>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</si>
  <si>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</si>
  <si>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</si>
  <si>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</si>
  <si>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</si>
  <si>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</si>
  <si>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</si>
  <si>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</si>
  <si>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</si>
  <si>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</si>
  <si>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</si>
  <si>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</si>
  <si>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</si>
  <si>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</si>
  <si>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</si>
  <si>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</si>
  <si>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</si>
  <si>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</si>
  <si>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</si>
  <si>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</si>
  <si>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</si>
  <si>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</si>
  <si>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Tẩy xóa sổ cờ đỏ</t>
  </si>
  <si>
    <t>Sử dụng điện thoại</t>
  </si>
  <si>
    <t>Ko nộp SĐB/SCĐ</t>
  </si>
  <si>
    <t>Sổ cờ đỏ rơi bìa</t>
  </si>
  <si>
    <t>TUẦN THỨ: 23- TỪ: 19/01/2015 ĐẾN: 25/01/2015                                             LỚPTRỰC: 10A08 - GVCN: Trần Quốc Hùng</t>
  </si>
  <si>
    <t xml:space="preserve">Vắng 02P (Cương, Lê Bình); </t>
  </si>
  <si>
    <t xml:space="preserve">Vắng 04P (Hà, Vi, Huyền, Tường); 01KP; </t>
  </si>
  <si>
    <t xml:space="preserve">Vắng 03P (Hiền, Quốc Bảo, Dung); </t>
  </si>
  <si>
    <t>Vắng 04P; 02KP (Ty Rôn, Dương)</t>
  </si>
  <si>
    <t>Vắng 01KP; Sĩ số 33 hay 35?</t>
  </si>
  <si>
    <t>Vắng 02P; 05KP; 01 giờ B môn Sử (Lớp trực nhật bẩn);</t>
  </si>
  <si>
    <t xml:space="preserve">Vắng 04P; 01KP; </t>
  </si>
  <si>
    <t>Vắng 10P (Nhung, Linh, Bích, Vân, Diệu, Yến, H Wân, Lê Vân,…); 01KP; 01 giờ B môn Địa (22 học sinh không học bài cũ, lớp học trầm); Thưởng 30 điểm quét sân.</t>
  </si>
  <si>
    <t xml:space="preserve">Vắng 02P (Tài, H Thương); </t>
  </si>
  <si>
    <t>Vắng 07P (Thiên, Hùng, Nhất, Linh, Mai…); 02KP 01 giờ C môn Toán (Bí thư lớp cười liên tục - Nhận xét các bạn bị thần kinh)</t>
  </si>
  <si>
    <t>Vắng 01KP; Thứ 7: Chưa đổ rác</t>
  </si>
  <si>
    <t>Vắng 03P (Chung, Hằng, Chung); Trinh, Cường chơi ca rô trong giờ học Anh.</t>
  </si>
  <si>
    <t>TUẦN THỨ: 23- TỪ: 19/01/2015 ĐẾN: 25/01/2015                                                   LỚPTRỰC: 10A08 - GVCN: Trần Quốc Hùng</t>
  </si>
  <si>
    <t>Vắng 02P (Hà, Vân Anh); 02 đi học muộn (Dũng…)</t>
  </si>
  <si>
    <t xml:space="preserve">Thứ 2: Vắng 02P; N Đức, T. Hương; Thứ: 03 em vào trễ tiết sử; Thứ 6: 03P (Tiến, Hiền, Vân); Thứ 7: 02P (Sang, Hóa); </t>
  </si>
  <si>
    <t>QP vắng 04P; TD: Vắng 06P; 01KP. Thứ 2: SH 15' ồn.</t>
  </si>
  <si>
    <t>Vắng 10P (Yến, Thắm, Hải Yến, Vũ Hoàng Đức, Thắm, Trung Kiên, Biên, Duyên, Quý); 03KP (Đức, Quý, Yến); 02 xin về; Hậu đi học muộn.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</si>
</sst>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" sqref="S11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63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31</v>
      </c>
      <c r="D4" s="47" t="s">
        <v>32</v>
      </c>
      <c r="E4" s="47" t="s">
        <v>33</v>
      </c>
      <c r="F4" s="47" t="s">
        <v>34</v>
      </c>
      <c r="G4" s="47" t="s">
        <v>35</v>
      </c>
      <c r="H4" s="47" t="s">
        <v>36</v>
      </c>
      <c r="I4" s="47" t="s">
        <v>37</v>
      </c>
      <c r="J4" s="47" t="s">
        <v>38</v>
      </c>
      <c r="K4" s="47" t="s">
        <v>39</v>
      </c>
      <c r="L4" s="47" t="s">
        <v>40</v>
      </c>
      <c r="M4" s="47" t="s">
        <v>41</v>
      </c>
      <c r="N4" s="47" t="s">
        <v>42</v>
      </c>
      <c r="O4" s="47" t="s">
        <v>43</v>
      </c>
      <c r="P4" s="47" t="s">
        <v>44</v>
      </c>
      <c r="Q4" s="52" t="s">
        <v>45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>
        <v>-2</v>
      </c>
      <c r="D6" s="7">
        <v>-9</v>
      </c>
      <c r="E6" s="7">
        <v>-3</v>
      </c>
      <c r="F6" s="7">
        <v>-14</v>
      </c>
      <c r="G6" s="7">
        <v>-5</v>
      </c>
      <c r="H6" s="7">
        <v>-27</v>
      </c>
      <c r="I6" s="7"/>
      <c r="J6" s="7">
        <v>-15</v>
      </c>
      <c r="K6" s="7">
        <v>-2</v>
      </c>
      <c r="L6" s="7">
        <v>-17</v>
      </c>
      <c r="M6" s="7">
        <v>-5</v>
      </c>
      <c r="N6" s="7">
        <v>-3</v>
      </c>
      <c r="O6" s="7">
        <v>-28</v>
      </c>
      <c r="P6" s="7">
        <v>-29</v>
      </c>
      <c r="Q6" s="9">
        <v>-6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/>
      <c r="K7" s="8"/>
      <c r="L7" s="8"/>
      <c r="M7" s="8">
        <v>-5</v>
      </c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-5</v>
      </c>
      <c r="P12" s="8"/>
      <c r="Q12" s="11"/>
    </row>
    <row r="13" spans="2:17" ht="19.5" customHeight="1">
      <c r="B13" s="18" t="s">
        <v>19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29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-4</v>
      </c>
      <c r="O14" s="8"/>
      <c r="P14" s="8"/>
      <c r="Q14" s="11"/>
    </row>
    <row r="15" spans="2:17" ht="19.5" customHeight="1">
      <c r="B15" s="40" t="s">
        <v>30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/>
    </row>
    <row r="16" spans="2:17" ht="19.5" customHeight="1">
      <c r="B16" s="40" t="s">
        <v>47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48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46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 t="s">
        <v>49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20</v>
      </c>
      <c r="C20" s="1">
        <f>100+SUM(C6:C19)</f>
        <v>98</v>
      </c>
      <c r="D20" s="1">
        <f aca="true" t="shared" si="0" ref="D20:Q20">100+SUM(D6:D19)</f>
        <v>91</v>
      </c>
      <c r="E20" s="1">
        <f t="shared" si="0"/>
        <v>97</v>
      </c>
      <c r="F20" s="1">
        <f t="shared" si="0"/>
        <v>86</v>
      </c>
      <c r="G20" s="1">
        <f t="shared" si="0"/>
        <v>95</v>
      </c>
      <c r="H20" s="1">
        <f t="shared" si="0"/>
        <v>73</v>
      </c>
      <c r="I20" s="1">
        <f t="shared" si="0"/>
        <v>100</v>
      </c>
      <c r="J20" s="1">
        <f t="shared" si="0"/>
        <v>85</v>
      </c>
      <c r="K20" s="1">
        <f t="shared" si="0"/>
        <v>98</v>
      </c>
      <c r="L20" s="1">
        <f t="shared" si="0"/>
        <v>83</v>
      </c>
      <c r="M20" s="1">
        <f t="shared" si="0"/>
        <v>90</v>
      </c>
      <c r="N20" s="1">
        <f t="shared" si="0"/>
        <v>93</v>
      </c>
      <c r="O20" s="1">
        <f t="shared" si="0"/>
        <v>67</v>
      </c>
      <c r="P20" s="1">
        <f t="shared" si="0"/>
        <v>71</v>
      </c>
      <c r="Q20" s="5">
        <f t="shared" si="0"/>
        <v>94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ht="19.5" customHeight="1">
      <c r="B22" s="19" t="s">
        <v>10</v>
      </c>
      <c r="C22" s="10"/>
      <c r="D22" s="8"/>
      <c r="E22" s="8"/>
      <c r="F22" s="8"/>
      <c r="G22" s="8"/>
      <c r="H22" s="8">
        <v>-5</v>
      </c>
      <c r="I22" s="8"/>
      <c r="J22" s="8">
        <v>-5</v>
      </c>
      <c r="K22" s="8"/>
      <c r="L22" s="8"/>
      <c r="M22" s="8"/>
      <c r="N22" s="8"/>
      <c r="O22" s="8"/>
      <c r="P22" s="8"/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/>
      <c r="I23" s="8"/>
      <c r="J23" s="8"/>
      <c r="K23" s="8"/>
      <c r="L23" s="8">
        <v>-10</v>
      </c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21</v>
      </c>
      <c r="C25" s="1">
        <f>100+SUM(C21:C24)</f>
        <v>100</v>
      </c>
      <c r="D25" s="1">
        <f aca="true" t="shared" si="1" ref="D25:Q25">100+SUM(D21:D24)</f>
        <v>100</v>
      </c>
      <c r="E25" s="1">
        <f t="shared" si="1"/>
        <v>100</v>
      </c>
      <c r="F25" s="1">
        <f t="shared" si="1"/>
        <v>100</v>
      </c>
      <c r="G25" s="1">
        <f t="shared" si="1"/>
        <v>100</v>
      </c>
      <c r="H25" s="1">
        <f t="shared" si="1"/>
        <v>95</v>
      </c>
      <c r="I25" s="1">
        <f t="shared" si="1"/>
        <v>100</v>
      </c>
      <c r="J25" s="1">
        <f t="shared" si="1"/>
        <v>95</v>
      </c>
      <c r="K25" s="1">
        <f t="shared" si="1"/>
        <v>100</v>
      </c>
      <c r="L25" s="1">
        <f t="shared" si="1"/>
        <v>90</v>
      </c>
      <c r="M25" s="1">
        <f t="shared" si="1"/>
        <v>100</v>
      </c>
      <c r="N25" s="1">
        <f t="shared" si="1"/>
        <v>100</v>
      </c>
      <c r="O25" s="1">
        <f t="shared" si="1"/>
        <v>100</v>
      </c>
      <c r="P25" s="1">
        <f t="shared" si="1"/>
        <v>100</v>
      </c>
      <c r="Q25" s="5">
        <f t="shared" si="1"/>
        <v>100</v>
      </c>
    </row>
    <row r="26" spans="2:17" ht="19.5" customHeight="1" thickBot="1" thickTop="1">
      <c r="B26" s="22" t="s">
        <v>13</v>
      </c>
      <c r="C26" s="2"/>
      <c r="D26" s="3"/>
      <c r="E26" s="3"/>
      <c r="F26" s="3"/>
      <c r="G26" s="3"/>
      <c r="H26" s="3"/>
      <c r="I26" s="3"/>
      <c r="J26" s="3">
        <v>30</v>
      </c>
      <c r="K26" s="3"/>
      <c r="L26" s="3"/>
      <c r="M26" s="3"/>
      <c r="N26" s="3"/>
      <c r="O26" s="3"/>
      <c r="P26" s="3"/>
      <c r="Q26" s="4"/>
    </row>
    <row r="27" spans="2:17" ht="19.5" customHeight="1" thickBot="1" thickTop="1">
      <c r="B27" s="21" t="s">
        <v>22</v>
      </c>
      <c r="C27" s="1">
        <f>SUM(C20,C25,C26)</f>
        <v>198</v>
      </c>
      <c r="D27" s="1">
        <f>SUM(D20,D25,D26)</f>
        <v>191</v>
      </c>
      <c r="E27" s="1">
        <f aca="true" t="shared" si="2" ref="E27:Q27">SUM(E20,E25,E26)</f>
        <v>197</v>
      </c>
      <c r="F27" s="1">
        <f t="shared" si="2"/>
        <v>186</v>
      </c>
      <c r="G27" s="1">
        <f t="shared" si="2"/>
        <v>195</v>
      </c>
      <c r="H27" s="1">
        <f t="shared" si="2"/>
        <v>168</v>
      </c>
      <c r="I27" s="1">
        <f t="shared" si="2"/>
        <v>200</v>
      </c>
      <c r="J27" s="1">
        <f t="shared" si="2"/>
        <v>210</v>
      </c>
      <c r="K27" s="1">
        <f t="shared" si="2"/>
        <v>198</v>
      </c>
      <c r="L27" s="1">
        <f t="shared" si="2"/>
        <v>173</v>
      </c>
      <c r="M27" s="1">
        <f t="shared" si="2"/>
        <v>190</v>
      </c>
      <c r="N27" s="1">
        <f t="shared" si="2"/>
        <v>193</v>
      </c>
      <c r="O27" s="1">
        <f t="shared" si="2"/>
        <v>167</v>
      </c>
      <c r="P27" s="1">
        <f t="shared" si="2"/>
        <v>171</v>
      </c>
      <c r="Q27" s="5">
        <f t="shared" si="2"/>
        <v>194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3</v>
      </c>
      <c r="D29" s="39">
        <f aca="true" t="shared" si="3" ref="D29:Q29">RANK(D27,$C$27:$Q$27)</f>
        <v>9</v>
      </c>
      <c r="E29" s="39">
        <f t="shared" si="3"/>
        <v>5</v>
      </c>
      <c r="F29" s="39">
        <f t="shared" si="3"/>
        <v>11</v>
      </c>
      <c r="G29" s="39">
        <f t="shared" si="3"/>
        <v>6</v>
      </c>
      <c r="H29" s="39">
        <f t="shared" si="3"/>
        <v>14</v>
      </c>
      <c r="I29" s="39">
        <f t="shared" si="3"/>
        <v>2</v>
      </c>
      <c r="J29" s="39">
        <f t="shared" si="3"/>
        <v>1</v>
      </c>
      <c r="K29" s="39">
        <f t="shared" si="3"/>
        <v>3</v>
      </c>
      <c r="L29" s="39">
        <f t="shared" si="3"/>
        <v>12</v>
      </c>
      <c r="M29" s="39">
        <f t="shared" si="3"/>
        <v>10</v>
      </c>
      <c r="N29" s="39">
        <f t="shared" si="3"/>
        <v>8</v>
      </c>
      <c r="O29" s="39">
        <f t="shared" si="3"/>
        <v>15</v>
      </c>
      <c r="P29" s="39">
        <f t="shared" si="3"/>
        <v>13</v>
      </c>
      <c r="Q29" s="44">
        <f t="shared" si="3"/>
        <v>7</v>
      </c>
    </row>
    <row r="30" spans="2:17" ht="19.5" customHeight="1" thickBot="1">
      <c r="B30" s="25" t="s">
        <v>15</v>
      </c>
      <c r="C30" s="37" t="str">
        <f>HLOOKUP(C27,'Bảng qui định xếp loại'!$A$3:$E$4,2,1)</f>
        <v>Tốt</v>
      </c>
      <c r="D30" s="37" t="str">
        <f>HLOOKUP(D27,'Bảng qui định xếp loại'!$A$3:$E$4,2,1)</f>
        <v>Khá</v>
      </c>
      <c r="E30" s="37" t="str">
        <f>HLOOKUP(E27,'Bảng qui định xếp loại'!$A$3:$E$4,2,1)</f>
        <v>Tốt</v>
      </c>
      <c r="F30" s="37" t="str">
        <f>HLOOKUP(F27,'Bảng qui định xếp loại'!$A$3:$E$4,2,1)</f>
        <v>TB</v>
      </c>
      <c r="G30" s="37" t="str">
        <f>HLOOKUP(G27,'Bảng qui định xếp loại'!$A$3:$E$4,2,1)</f>
        <v>Tốt</v>
      </c>
      <c r="H30" s="37" t="str">
        <f>HLOOKUP(H27,'Bảng qui định xếp loại'!$A$3:$E$4,2,1)</f>
        <v>Yếu</v>
      </c>
      <c r="I30" s="37" t="str">
        <f>HLOOKUP(I27,'Bảng qui định xếp loại'!$A$3:$E$4,2,1)</f>
        <v>Tốt</v>
      </c>
      <c r="J30" s="37" t="str">
        <f>HLOOKUP(J27,'Bảng qui định xếp loại'!$A$3:$E$4,2,1)</f>
        <v>Tốt</v>
      </c>
      <c r="K30" s="37" t="str">
        <f>HLOOKUP(K27,'Bảng qui định xếp loại'!$A$3:$E$4,2,1)</f>
        <v>Tốt</v>
      </c>
      <c r="L30" s="37" t="str">
        <f>HLOOKUP(L27,'Bảng qui định xếp loại'!$A$3:$E$4,2,1)</f>
        <v>Yếu</v>
      </c>
      <c r="M30" s="37" t="str">
        <f>HLOOKUP(M27,'Bảng qui định xếp loại'!$A$3:$E$4,2,1)</f>
        <v>Khá</v>
      </c>
      <c r="N30" s="37" t="str">
        <f>HLOOKUP(N27,'Bảng qui định xếp loại'!$A$3:$E$4,2,1)</f>
        <v>Khá</v>
      </c>
      <c r="O30" s="37" t="str">
        <f>HLOOKUP(O27,'Bảng qui định xếp loại'!$A$3:$E$4,2,1)</f>
        <v>Yếu</v>
      </c>
      <c r="P30" s="37" t="str">
        <f>HLOOKUP(P27,'Bảng qui định xếp loại'!$A$3:$E$4,2,1)</f>
        <v>Yếu</v>
      </c>
      <c r="Q30" s="38" t="str">
        <f>HLOOKUP(Q27,'Bảng qui định xếp loại'!$A$3:$E$4,2,1)</f>
        <v>Khá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zoomScale="115" zoomScaleNormal="115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17" ht="18.75"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3" ht="18.75">
      <c r="B2" s="59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/>
    </row>
    <row r="5" spans="2:3" ht="16.5" customHeight="1" thickTop="1">
      <c r="B5" s="55" t="s">
        <v>31</v>
      </c>
      <c r="C5" s="33" t="s">
        <v>51</v>
      </c>
    </row>
    <row r="6" spans="2:3" ht="16.5" customHeight="1">
      <c r="B6" s="56"/>
      <c r="C6" s="35"/>
    </row>
    <row r="7" spans="2:3" ht="16.5" customHeight="1">
      <c r="B7" s="55" t="s">
        <v>32</v>
      </c>
      <c r="C7" s="45" t="s">
        <v>52</v>
      </c>
    </row>
    <row r="8" spans="2:3" ht="16.5" customHeight="1">
      <c r="B8" s="56"/>
      <c r="C8" s="35"/>
    </row>
    <row r="9" spans="2:3" ht="16.5" customHeight="1">
      <c r="B9" s="55" t="s">
        <v>33</v>
      </c>
      <c r="C9" s="46" t="s">
        <v>53</v>
      </c>
    </row>
    <row r="10" spans="2:3" ht="16.5" customHeight="1">
      <c r="B10" s="56"/>
      <c r="C10" s="35"/>
    </row>
    <row r="11" spans="2:3" ht="16.5" customHeight="1">
      <c r="B11" s="55" t="s">
        <v>34</v>
      </c>
      <c r="C11" s="34" t="s">
        <v>54</v>
      </c>
    </row>
    <row r="12" spans="2:3" ht="16.5" customHeight="1">
      <c r="B12" s="56"/>
      <c r="C12" s="35"/>
    </row>
    <row r="13" spans="2:3" ht="16.5" customHeight="1">
      <c r="B13" s="55" t="s">
        <v>35</v>
      </c>
      <c r="C13" s="34" t="s">
        <v>55</v>
      </c>
    </row>
    <row r="14" spans="2:3" ht="16.5" customHeight="1">
      <c r="B14" s="56"/>
      <c r="C14" s="35"/>
    </row>
    <row r="15" spans="2:3" ht="16.5" customHeight="1">
      <c r="B15" s="55" t="s">
        <v>36</v>
      </c>
      <c r="C15" s="34" t="s">
        <v>56</v>
      </c>
    </row>
    <row r="16" spans="2:3" ht="16.5" customHeight="1">
      <c r="B16" s="56"/>
      <c r="C16" s="35"/>
    </row>
    <row r="17" spans="2:3" ht="16.5" customHeight="1">
      <c r="B17" s="55" t="s">
        <v>37</v>
      </c>
      <c r="C17" s="34" t="s">
        <v>57</v>
      </c>
    </row>
    <row r="18" spans="2:3" ht="16.5" customHeight="1">
      <c r="B18" s="56"/>
      <c r="C18" s="35"/>
    </row>
    <row r="19" spans="2:3" ht="16.5" customHeight="1">
      <c r="B19" s="55" t="s">
        <v>38</v>
      </c>
      <c r="C19" s="34" t="s">
        <v>58</v>
      </c>
    </row>
    <row r="20" spans="2:3" ht="16.5" customHeight="1">
      <c r="B20" s="56"/>
      <c r="C20" s="35"/>
    </row>
    <row r="21" spans="2:3" ht="16.5" customHeight="1">
      <c r="B21" s="55" t="s">
        <v>39</v>
      </c>
      <c r="C21" s="34" t="s">
        <v>59</v>
      </c>
    </row>
    <row r="22" spans="2:3" ht="16.5" customHeight="1">
      <c r="B22" s="56"/>
      <c r="C22" s="35"/>
    </row>
    <row r="23" spans="2:3" ht="16.5" customHeight="1">
      <c r="B23" s="55" t="s">
        <v>40</v>
      </c>
      <c r="C23" s="34" t="s">
        <v>60</v>
      </c>
    </row>
    <row r="24" spans="2:3" ht="16.5" customHeight="1">
      <c r="B24" s="56"/>
      <c r="C24" s="35"/>
    </row>
    <row r="25" spans="2:3" ht="16.5" customHeight="1">
      <c r="B25" s="55" t="s">
        <v>41</v>
      </c>
      <c r="C25" s="34" t="s">
        <v>61</v>
      </c>
    </row>
    <row r="26" spans="2:3" ht="16.5" customHeight="1">
      <c r="B26" s="56"/>
      <c r="C26" s="35"/>
    </row>
    <row r="27" spans="2:3" ht="16.5" customHeight="1">
      <c r="B27" s="55" t="s">
        <v>42</v>
      </c>
      <c r="C27" s="34" t="s">
        <v>62</v>
      </c>
    </row>
    <row r="28" spans="2:3" ht="16.5" customHeight="1">
      <c r="B28" s="56"/>
      <c r="C28" s="35"/>
    </row>
    <row r="29" spans="2:3" ht="16.5" customHeight="1">
      <c r="B29" s="55" t="s">
        <v>43</v>
      </c>
      <c r="C29" s="34" t="s">
        <v>65</v>
      </c>
    </row>
    <row r="30" spans="2:3" ht="16.5" customHeight="1">
      <c r="B30" s="56"/>
      <c r="C30" s="35" t="s">
        <v>66</v>
      </c>
    </row>
    <row r="31" spans="2:3" ht="16.5" customHeight="1">
      <c r="B31" s="55" t="s">
        <v>44</v>
      </c>
      <c r="C31" s="34" t="s">
        <v>67</v>
      </c>
    </row>
    <row r="32" spans="2:3" ht="16.5" customHeight="1">
      <c r="B32" s="56"/>
      <c r="C32" s="35"/>
    </row>
    <row r="33" spans="2:3" ht="16.5" customHeight="1">
      <c r="B33" s="57" t="s">
        <v>45</v>
      </c>
      <c r="C33" s="34" t="s">
        <v>64</v>
      </c>
    </row>
    <row r="34" spans="2:3" ht="16.5" customHeight="1" thickBot="1">
      <c r="B34" s="58"/>
      <c r="C34" s="43"/>
    </row>
    <row r="35" ht="15.75" thickTop="1"/>
  </sheetData>
  <sheetProtection/>
  <mergeCells count="17">
    <mergeCell ref="B17:B18"/>
    <mergeCell ref="B2:C2"/>
    <mergeCell ref="B5:B6"/>
    <mergeCell ref="B7:B8"/>
    <mergeCell ref="B9:B10"/>
    <mergeCell ref="B11:B12"/>
    <mergeCell ref="B13:B14"/>
    <mergeCell ref="B1:Q1"/>
    <mergeCell ref="B29:B30"/>
    <mergeCell ref="B31:B32"/>
    <mergeCell ref="B33:B34"/>
    <mergeCell ref="B19:B20"/>
    <mergeCell ref="B21:B22"/>
    <mergeCell ref="B23:B24"/>
    <mergeCell ref="B25:B26"/>
    <mergeCell ref="B27:B28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1" t="s">
        <v>23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24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25</v>
      </c>
      <c r="B4" s="28" t="s">
        <v>26</v>
      </c>
      <c r="C4" s="28" t="s">
        <v>28</v>
      </c>
      <c r="D4" s="28" t="s">
        <v>27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2015-01-26T08:19:51Z</cp:lastPrinted>
  <dcterms:created xsi:type="dcterms:W3CDTF">2013-08-24T15:42:38Z</dcterms:created>
  <dcterms:modified xsi:type="dcterms:W3CDTF">2015-01-26T10:14:50Z</dcterms:modified>
  <cp:category/>
  <cp:version/>
  <cp:contentType/>
  <cp:contentStatus/>
</cp:coreProperties>
</file>