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<sst xmlns="http://schemas.openxmlformats.org/spreadsheetml/2006/main" count="119" uniqueCount="92">
  <si>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</si>
  <si>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</si>
  <si>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</si>
  <si>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</si>
  <si>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</si>
  <si>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</si>
  <si>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</si>
  <si>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</si>
  <si>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</si>
  <si>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</si>
  <si>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</si>
  <si>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</si>
  <si>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</si>
  <si>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</si>
  <si>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</si>
  <si>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</si>
  <si>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</si>
  <si>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</si>
  <si>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</si>
  <si>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</si>
  <si>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</si>
  <si>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</si>
  <si>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</si>
  <si>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</si>
  <si>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</si>
  <si>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</si>
  <si>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</si>
  <si>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</si>
  <si>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</si>
  <si>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</si>
  <si>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</si>
  <si>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</si>
  <si>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</si>
  <si>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</si>
  <si>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</si>
  <si>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</si>
  <si>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</si>
  <si>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</si>
  <si>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</si>
  <si>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</si>
  <si>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</si>
  <si>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</si>
  <si>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</si>
  <si>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</si>
  <si>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</si>
  <si>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</si>
  <si>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</si>
  <si>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</si>
  <si>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</si>
  <si>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</si>
  <si>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</si>
  <si>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</si>
  <si>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</si>
  <si>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</si>
  <si>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</si>
  <si>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</si>
  <si>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Cúp tiết</t>
  </si>
  <si>
    <t>TB</t>
  </si>
  <si>
    <t>Sử dụng điện thoại</t>
  </si>
  <si>
    <t>11T14</t>
  </si>
  <si>
    <t>Ko đóng cửa, tắt điện</t>
  </si>
  <si>
    <t>TUẦN THỨ: 07 - TỪ: 29/09/2014 ĐẾN: 04/10/2014                                      LỚP TRỰC: 11T7 - GVCN: Nguyễn Thị Xuân Phượng</t>
  </si>
  <si>
    <t>Vắng 02P ( Dang…) ;</t>
  </si>
  <si>
    <t>A</t>
  </si>
  <si>
    <t>Sử dụng tài liệu</t>
  </si>
  <si>
    <t>Vắng 05P(…); 04KP(..)</t>
  </si>
  <si>
    <t>Vắng 05P(…); 02 vào trễ .</t>
  </si>
  <si>
    <t>Vắng 01P(Yến); 01KP; Nguyên, Hương không đồng phục</t>
  </si>
  <si>
    <t>Vắng 07P (T.Lý, Uyên, H.Nam,…)</t>
  </si>
  <si>
    <t>Vắng 05P ( T.Anh, Tuấn, Công, Tuyên, V.Hùng); 02KP (Duyên, Hùng)</t>
  </si>
  <si>
    <t>Vắng 02P (Khánh, Nghĩa ); 04KP (Thúy, Luân, Nghĩa, Tịnh ); Hiền ăn quà; Phương sử dụng tài liệu môn Sinh.</t>
  </si>
  <si>
    <t>Vắng 05P (Thanh,…)</t>
  </si>
  <si>
    <t xml:space="preserve">Thương trễ; Chưa kí SĐB (Môn Sử) </t>
  </si>
  <si>
    <t>Vắng 06P (Lộc, Long, Hoàng, Hiếu,  Phương…); 10KP (Ánh ….); 03 không áo dài (Ánh, Tô Loan, Tươi ); 01 giờ B môn Sử (Bảo, Sơn, Hiếu, Lộc, Dương 0 điểm); 01 giờ B môn Địa (Lớp ồn, Phương nói chuyện)</t>
  </si>
  <si>
    <t>TUẦN THỨ: 07 - TỪ: 29/09/2014 ĐẾN: 04/10/2014                             LỚP TRỰC: 11T7 - GVCN: Nguyễn Thị Xuân Phượng</t>
  </si>
  <si>
    <t>Vắng 11P (H.Đức, Ngọc, Hiếu…); 2KP (…); Tâm đi học muộn; 1 giờ D Công Nghệ (6 học sinh vào muộn , Hiếu phát biểu không nghiêm túc )</t>
  </si>
  <si>
    <t>Vắng 02P (Ly…); Thưởng 30 điểm lao động.</t>
  </si>
  <si>
    <t>Vắng 11P ; 5 KP ;Hiếu không đồng phục ;trừ 30 điểm lao động (Không hoàn thành lao động tuần 5).</t>
  </si>
  <si>
    <t xml:space="preserve">Vắng 11P ( Hồng, Mơ, Huyền, Hưng.); 07KP (Hồng, Huyền, Mai, Hưng, Tuấn); 01 giờ C môn Hóa (Trường không chú ý); Cộng 30 điểm lao động. </t>
  </si>
  <si>
    <t>Vắng 06P (Ngân,  Lượng, Thảo …) 6KP (Thắng, Hiệp, H.Mê, T.Thảo); Phượng xin về.</t>
  </si>
  <si>
    <t>Vắng 01P (Trân)</t>
  </si>
  <si>
    <t>Vắng 01P (V.Trang);01 giờ B môn Lý (lớp học trầm không phát biểu)</t>
  </si>
  <si>
    <t>Vắng 05P (Hiếu, Phượng, Đạt,  Dung, Hòa ); 02 không sinh hoạt 15'; Vệ sinh kém; Sơn , Vi đánh ca rô giờ Công Dân.</t>
  </si>
  <si>
    <t>Vắng 04P (…); 05KP (…); 07 bạn đi học muộn (Tấn , Khánh , Hiếu , Tuân  , Hiếu , Khánh , Tuấn); Sinh hoạt ồn (thứ 3) ; 01 giờ C môn Tin (Lớp trưởng, Khánh, Nhân không nghiêm túc); 01 giờ C môn tin (13 cháu ko mang SGK).</t>
  </si>
  <si>
    <t>Vắng 06P(…); 04KP ( Danh…); 08 không đồng phục; 01 giờ B Quốc Phòng (Kiểm tra không nghiêm túc)</t>
  </si>
  <si>
    <t>Vắng 03P (Tiên B, Bích …); Thưởng 30 điểm lao động.</t>
  </si>
  <si>
    <t xml:space="preserve">Vắng 04P (T.Anh …); 1KP (…) </t>
  </si>
  <si>
    <t xml:space="preserve"> Vắng 01P (Anh); 02KP (Phúc,…) </t>
  </si>
  <si>
    <t>Vắng 06P (Nga, Oanh,…); 01KP (H. Nhung ); H.Nhung trễ ; Vệ sinh  bẩn; Trang, H.Nhung ăn quà; Giang, Uyên không sinh hoạt 15' (Thứ 5);</t>
  </si>
  <si>
    <t>Vắng 09P (Vi; C.Đức); 01 xin về., Sinh hoạt ồn (thứ 4); 01 giờ B thể dục (Lớp xếp hàng chậm, đi trễ nhiều); Thưởng 30 điểm lao động.</t>
  </si>
  <si>
    <t>Vắng 02P (…); 01KP (…)</t>
  </si>
  <si>
    <t>Vắng 01P (Hương); 03KP.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</si>
</sst>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9" fillId="0" borderId="0" xfId="0" applyFont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  <xf numFmtId="0" fontId="9" fillId="0" borderId="4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zoomScale="115" zoomScaleNormal="115" zoomScalePageLayoutView="0" workbookViewId="0" topLeftCell="A16">
      <selection activeCell="P29" sqref="P29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60" t="s">
        <v>61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2:29" ht="18.75">
      <c r="B2" s="63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ht="13.5" thickBot="1"/>
    <row r="4" spans="2:29" ht="13.5" thickTop="1">
      <c r="B4" s="66" t="s">
        <v>45</v>
      </c>
      <c r="C4" s="68" t="s">
        <v>8</v>
      </c>
      <c r="D4" s="64" t="s">
        <v>9</v>
      </c>
      <c r="E4" s="64" t="s">
        <v>10</v>
      </c>
      <c r="F4" s="64" t="s">
        <v>11</v>
      </c>
      <c r="G4" s="64" t="s">
        <v>12</v>
      </c>
      <c r="H4" s="64" t="s">
        <v>13</v>
      </c>
      <c r="I4" s="64" t="s">
        <v>14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64" t="s">
        <v>39</v>
      </c>
      <c r="P4" s="64" t="s">
        <v>15</v>
      </c>
      <c r="Q4" s="64" t="s">
        <v>16</v>
      </c>
      <c r="R4" s="64" t="s">
        <v>17</v>
      </c>
      <c r="S4" s="64" t="s">
        <v>18</v>
      </c>
      <c r="T4" s="64" t="s">
        <v>19</v>
      </c>
      <c r="U4" s="64" t="s">
        <v>20</v>
      </c>
      <c r="V4" s="64" t="s">
        <v>21</v>
      </c>
      <c r="W4" s="64" t="s">
        <v>22</v>
      </c>
      <c r="X4" s="64" t="s">
        <v>23</v>
      </c>
      <c r="Y4" s="64" t="s">
        <v>24</v>
      </c>
      <c r="Z4" s="64" t="s">
        <v>25</v>
      </c>
      <c r="AA4" s="64" t="s">
        <v>29</v>
      </c>
      <c r="AB4" s="64" t="s">
        <v>40</v>
      </c>
      <c r="AC4" s="61" t="s">
        <v>59</v>
      </c>
    </row>
    <row r="5" spans="2:29" ht="13.5" thickBot="1">
      <c r="B5" s="67"/>
      <c r="C5" s="6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2"/>
    </row>
    <row r="6" spans="2:29" ht="18.75" customHeight="1" thickTop="1">
      <c r="B6" s="6" t="s">
        <v>4</v>
      </c>
      <c r="C6" s="7">
        <v>-16</v>
      </c>
      <c r="D6" s="8">
        <v>-10</v>
      </c>
      <c r="E6" s="8">
        <v>-25</v>
      </c>
      <c r="F6" s="8">
        <v>-9</v>
      </c>
      <c r="G6" s="8">
        <v>-6</v>
      </c>
      <c r="H6" s="8">
        <v>-7</v>
      </c>
      <c r="I6" s="8">
        <v>-2</v>
      </c>
      <c r="J6" s="8">
        <v>-15</v>
      </c>
      <c r="K6" s="8">
        <v>-22</v>
      </c>
      <c r="L6" s="8">
        <v>-5</v>
      </c>
      <c r="M6" s="8">
        <v>-36</v>
      </c>
      <c r="N6" s="8">
        <v>-46</v>
      </c>
      <c r="O6" s="8">
        <v>-37</v>
      </c>
      <c r="P6" s="8">
        <v>-1</v>
      </c>
      <c r="Q6" s="8">
        <v>-1</v>
      </c>
      <c r="R6" s="8">
        <v>-7</v>
      </c>
      <c r="S6" s="9">
        <v>-5</v>
      </c>
      <c r="T6" s="9">
        <v>-43</v>
      </c>
      <c r="U6" s="10">
        <v>-26</v>
      </c>
      <c r="V6" s="10">
        <v>-3</v>
      </c>
      <c r="W6" s="10">
        <v>-9</v>
      </c>
      <c r="X6" s="10">
        <v>-2</v>
      </c>
      <c r="Y6" s="10">
        <v>-11</v>
      </c>
      <c r="Z6" s="8">
        <v>-13</v>
      </c>
      <c r="AA6" s="8">
        <v>-2</v>
      </c>
      <c r="AB6" s="8">
        <v>-56</v>
      </c>
      <c r="AC6" s="11">
        <v>-25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>
        <v>-5</v>
      </c>
      <c r="T7" s="14"/>
      <c r="U7" s="10"/>
      <c r="V7" s="10"/>
      <c r="W7" s="10"/>
      <c r="X7" s="10"/>
      <c r="Y7" s="10"/>
      <c r="Z7" s="10">
        <v>-5</v>
      </c>
      <c r="AA7" s="10"/>
      <c r="AB7" s="10"/>
      <c r="AC7" s="15"/>
    </row>
    <row r="8" spans="2:29" ht="18.75" customHeight="1">
      <c r="B8" s="16" t="s">
        <v>1</v>
      </c>
      <c r="C8" s="13"/>
      <c r="D8" s="10"/>
      <c r="E8" s="10"/>
      <c r="F8" s="10"/>
      <c r="G8" s="10">
        <v>-4</v>
      </c>
      <c r="H8" s="10"/>
      <c r="I8" s="10"/>
      <c r="J8" s="10"/>
      <c r="K8" s="10"/>
      <c r="L8" s="10"/>
      <c r="M8" s="10">
        <v>-2</v>
      </c>
      <c r="N8" s="10"/>
      <c r="O8" s="10"/>
      <c r="P8" s="10"/>
      <c r="Q8" s="10"/>
      <c r="R8" s="10"/>
      <c r="S8" s="14"/>
      <c r="T8" s="14"/>
      <c r="U8" s="10">
        <v>-16</v>
      </c>
      <c r="V8" s="10"/>
      <c r="W8" s="10"/>
      <c r="X8" s="10"/>
      <c r="Y8" s="10"/>
      <c r="Z8" s="10"/>
      <c r="AA8" s="10"/>
      <c r="AB8" s="10">
        <v>-6</v>
      </c>
      <c r="AC8" s="15"/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2:29" ht="18.75" customHeight="1">
      <c r="B11" s="16" t="s">
        <v>2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2:29" ht="18.75" customHeight="1">
      <c r="B12" s="12" t="s">
        <v>3</v>
      </c>
      <c r="C12" s="13"/>
      <c r="D12" s="10">
        <v>-5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>
        <v>-4</v>
      </c>
      <c r="T12" s="14">
        <v>-5</v>
      </c>
      <c r="U12" s="10"/>
      <c r="V12" s="10"/>
      <c r="W12" s="10"/>
      <c r="X12" s="10"/>
      <c r="Y12" s="10"/>
      <c r="Z12" s="10">
        <v>-4</v>
      </c>
      <c r="AA12" s="10"/>
      <c r="AB12" s="10"/>
      <c r="AC12" s="15"/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/>
      <c r="G14" s="10"/>
      <c r="H14" s="10"/>
      <c r="I14" s="10"/>
      <c r="J14" s="10"/>
      <c r="K14" s="10">
        <v>-2</v>
      </c>
      <c r="L14" s="10"/>
      <c r="M14" s="10"/>
      <c r="N14" s="10"/>
      <c r="O14" s="10"/>
      <c r="P14" s="10"/>
      <c r="Q14" s="10"/>
      <c r="R14" s="10"/>
      <c r="S14" s="14">
        <v>-4</v>
      </c>
      <c r="T14" s="14"/>
      <c r="U14" s="10"/>
      <c r="V14" s="10"/>
      <c r="W14" s="10"/>
      <c r="X14" s="10"/>
      <c r="Y14" s="10"/>
      <c r="Z14" s="10">
        <v>-4</v>
      </c>
      <c r="AA14" s="10"/>
      <c r="AB14" s="10"/>
      <c r="AC14" s="15"/>
    </row>
    <row r="15" spans="2:29" ht="18.75" customHeight="1">
      <c r="B15" s="16" t="s">
        <v>56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2:29" ht="18.75" customHeight="1">
      <c r="B16" s="16" t="s">
        <v>60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2:29" ht="18.75" customHeight="1">
      <c r="B17" s="16" t="s">
        <v>58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2:29" ht="18.75" customHeight="1">
      <c r="B18" s="16" t="s">
        <v>64</v>
      </c>
      <c r="C18" s="13"/>
      <c r="D18" s="10"/>
      <c r="E18" s="10"/>
      <c r="F18" s="10"/>
      <c r="G18" s="10"/>
      <c r="H18" s="10"/>
      <c r="I18" s="10"/>
      <c r="J18" s="10"/>
      <c r="K18" s="10">
        <v>-20</v>
      </c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2:29" ht="18.75" customHeight="1" thickBot="1">
      <c r="B19" s="47" t="s">
        <v>63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5"/>
      <c r="U19" s="44"/>
      <c r="V19" s="44"/>
      <c r="W19" s="44"/>
      <c r="X19" s="44"/>
      <c r="Y19" s="44"/>
      <c r="Z19" s="44"/>
      <c r="AA19" s="44"/>
      <c r="AB19" s="44"/>
      <c r="AC19" s="46"/>
    </row>
    <row r="20" spans="2:29" ht="23.25" customHeight="1" thickBot="1" thickTop="1">
      <c r="B20" s="22" t="s">
        <v>42</v>
      </c>
      <c r="C20" s="23">
        <f>100+SUM(C6:C19)</f>
        <v>84</v>
      </c>
      <c r="D20" s="23">
        <f aca="true" t="shared" si="0" ref="D20:AC20">100+SUM(D6:D19)</f>
        <v>85</v>
      </c>
      <c r="E20" s="23">
        <f t="shared" si="0"/>
        <v>75</v>
      </c>
      <c r="F20" s="23">
        <f t="shared" si="0"/>
        <v>91</v>
      </c>
      <c r="G20" s="23">
        <f t="shared" si="0"/>
        <v>90</v>
      </c>
      <c r="H20" s="23">
        <f t="shared" si="0"/>
        <v>93</v>
      </c>
      <c r="I20" s="23">
        <f t="shared" si="0"/>
        <v>98</v>
      </c>
      <c r="J20" s="23">
        <f t="shared" si="0"/>
        <v>85</v>
      </c>
      <c r="K20" s="23">
        <f t="shared" si="0"/>
        <v>56</v>
      </c>
      <c r="L20" s="23">
        <f t="shared" si="0"/>
        <v>95</v>
      </c>
      <c r="M20" s="23">
        <f t="shared" si="0"/>
        <v>62</v>
      </c>
      <c r="N20" s="23">
        <f t="shared" si="0"/>
        <v>54</v>
      </c>
      <c r="O20" s="23">
        <f t="shared" si="0"/>
        <v>63</v>
      </c>
      <c r="P20" s="23">
        <f t="shared" si="0"/>
        <v>99</v>
      </c>
      <c r="Q20" s="23">
        <f t="shared" si="0"/>
        <v>99</v>
      </c>
      <c r="R20" s="23">
        <f t="shared" si="0"/>
        <v>93</v>
      </c>
      <c r="S20" s="23">
        <f t="shared" si="0"/>
        <v>82</v>
      </c>
      <c r="T20" s="23">
        <f t="shared" si="0"/>
        <v>52</v>
      </c>
      <c r="U20" s="23">
        <f t="shared" si="0"/>
        <v>58</v>
      </c>
      <c r="V20" s="23">
        <f t="shared" si="0"/>
        <v>97</v>
      </c>
      <c r="W20" s="23">
        <f t="shared" si="0"/>
        <v>91</v>
      </c>
      <c r="X20" s="23">
        <f t="shared" si="0"/>
        <v>98</v>
      </c>
      <c r="Y20" s="23">
        <f t="shared" si="0"/>
        <v>89</v>
      </c>
      <c r="Z20" s="23">
        <f t="shared" si="0"/>
        <v>74</v>
      </c>
      <c r="AA20" s="23">
        <f t="shared" si="0"/>
        <v>98</v>
      </c>
      <c r="AB20" s="24">
        <f t="shared" si="0"/>
        <v>38</v>
      </c>
      <c r="AC20" s="25">
        <f t="shared" si="0"/>
        <v>75</v>
      </c>
    </row>
    <row r="21" spans="2:29" ht="18.75" customHeight="1" thickTop="1">
      <c r="B21" s="6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>
        <v>-5</v>
      </c>
      <c r="Y21" s="8"/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>
        <v>-5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-5</v>
      </c>
      <c r="R22" s="10"/>
      <c r="S22" s="14"/>
      <c r="T22" s="14"/>
      <c r="U22" s="10">
        <v>-5</v>
      </c>
      <c r="V22" s="10"/>
      <c r="W22" s="10"/>
      <c r="X22" s="10"/>
      <c r="Y22" s="10"/>
      <c r="Z22" s="10"/>
      <c r="AA22" s="10"/>
      <c r="AB22" s="10">
        <v>-10</v>
      </c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v>-10</v>
      </c>
      <c r="O23" s="10"/>
      <c r="P23" s="10"/>
      <c r="Q23" s="10"/>
      <c r="R23" s="10"/>
      <c r="S23" s="14"/>
      <c r="T23" s="14">
        <v>-20</v>
      </c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>
        <v>-20</v>
      </c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95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90</v>
      </c>
      <c r="O25" s="23">
        <f t="shared" si="1"/>
        <v>100</v>
      </c>
      <c r="P25" s="23">
        <f t="shared" si="1"/>
        <v>100</v>
      </c>
      <c r="Q25" s="23">
        <f t="shared" si="1"/>
        <v>95</v>
      </c>
      <c r="R25" s="23">
        <f t="shared" si="1"/>
        <v>100</v>
      </c>
      <c r="S25" s="23">
        <f t="shared" si="1"/>
        <v>100</v>
      </c>
      <c r="T25" s="23">
        <f t="shared" si="1"/>
        <v>80</v>
      </c>
      <c r="U25" s="23">
        <f t="shared" si="1"/>
        <v>95</v>
      </c>
      <c r="V25" s="23">
        <f t="shared" si="1"/>
        <v>100</v>
      </c>
      <c r="W25" s="23">
        <f t="shared" si="1"/>
        <v>100</v>
      </c>
      <c r="X25" s="23">
        <f t="shared" si="1"/>
        <v>95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90</v>
      </c>
      <c r="AC25" s="25">
        <f t="shared" si="1"/>
        <v>80</v>
      </c>
    </row>
    <row r="26" spans="2:29" ht="18.75" customHeight="1" thickBot="1" thickTop="1">
      <c r="B26" s="26" t="s">
        <v>33</v>
      </c>
      <c r="C26" s="27"/>
      <c r="D26" s="28">
        <v>30</v>
      </c>
      <c r="E26" s="28"/>
      <c r="F26" s="28"/>
      <c r="G26" s="28"/>
      <c r="H26" s="28"/>
      <c r="I26" s="28">
        <v>30</v>
      </c>
      <c r="J26" s="28"/>
      <c r="K26" s="28"/>
      <c r="L26" s="28"/>
      <c r="M26" s="28">
        <v>-30</v>
      </c>
      <c r="N26" s="28">
        <v>30</v>
      </c>
      <c r="O26" s="28"/>
      <c r="P26" s="28"/>
      <c r="Q26" s="28"/>
      <c r="R26" s="28"/>
      <c r="S26" s="28"/>
      <c r="T26" s="28"/>
      <c r="U26" s="28"/>
      <c r="V26" s="28">
        <v>30</v>
      </c>
      <c r="W26" s="28"/>
      <c r="X26" s="28"/>
      <c r="Y26" s="28"/>
      <c r="Z26" s="28"/>
      <c r="AA26" s="28"/>
      <c r="AB26" s="28"/>
      <c r="AC26" s="30"/>
    </row>
    <row r="27" spans="2:29" ht="22.5" customHeight="1" thickBot="1" thickTop="1">
      <c r="B27" s="22" t="s">
        <v>44</v>
      </c>
      <c r="C27" s="23">
        <f>SUM(C20,C25,C26)</f>
        <v>184</v>
      </c>
      <c r="D27" s="23">
        <f aca="true" t="shared" si="2" ref="D27:AB27">SUM(D20,D25,D26)</f>
        <v>210</v>
      </c>
      <c r="E27" s="23">
        <f t="shared" si="2"/>
        <v>175</v>
      </c>
      <c r="F27" s="23">
        <f t="shared" si="2"/>
        <v>191</v>
      </c>
      <c r="G27" s="23">
        <f t="shared" si="2"/>
        <v>190</v>
      </c>
      <c r="H27" s="23">
        <f t="shared" si="2"/>
        <v>193</v>
      </c>
      <c r="I27" s="23">
        <f t="shared" si="2"/>
        <v>228</v>
      </c>
      <c r="J27" s="23">
        <f t="shared" si="2"/>
        <v>185</v>
      </c>
      <c r="K27" s="23">
        <f t="shared" si="2"/>
        <v>156</v>
      </c>
      <c r="L27" s="23">
        <f t="shared" si="2"/>
        <v>195</v>
      </c>
      <c r="M27" s="23">
        <f t="shared" si="2"/>
        <v>132</v>
      </c>
      <c r="N27" s="23">
        <f t="shared" si="2"/>
        <v>174</v>
      </c>
      <c r="O27" s="23">
        <f t="shared" si="2"/>
        <v>163</v>
      </c>
      <c r="P27" s="23">
        <f t="shared" si="2"/>
        <v>199</v>
      </c>
      <c r="Q27" s="23">
        <f t="shared" si="2"/>
        <v>194</v>
      </c>
      <c r="R27" s="23">
        <f t="shared" si="2"/>
        <v>193</v>
      </c>
      <c r="S27" s="23">
        <f t="shared" si="2"/>
        <v>182</v>
      </c>
      <c r="T27" s="23">
        <f t="shared" si="2"/>
        <v>132</v>
      </c>
      <c r="U27" s="23">
        <f t="shared" si="2"/>
        <v>153</v>
      </c>
      <c r="V27" s="23">
        <f>SUM(V20,V25,V26)</f>
        <v>227</v>
      </c>
      <c r="W27" s="23">
        <f t="shared" si="2"/>
        <v>191</v>
      </c>
      <c r="X27" s="23">
        <f t="shared" si="2"/>
        <v>193</v>
      </c>
      <c r="Y27" s="23">
        <f t="shared" si="2"/>
        <v>189</v>
      </c>
      <c r="Z27" s="23">
        <f>SUM(Z20,Z25,Z26)</f>
        <v>174</v>
      </c>
      <c r="AA27" s="23">
        <f t="shared" si="2"/>
        <v>198</v>
      </c>
      <c r="AB27" s="24">
        <f t="shared" si="2"/>
        <v>128</v>
      </c>
      <c r="AC27" s="25">
        <f>SUM(AC20,AC25,AC26)</f>
        <v>155</v>
      </c>
    </row>
    <row r="28" spans="2:29" ht="18.75" customHeight="1" thickBot="1" thickTop="1">
      <c r="B28" s="31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2:29" ht="18.75" customHeight="1" thickTop="1">
      <c r="B29" s="33" t="s">
        <v>49</v>
      </c>
      <c r="C29" s="41">
        <f>RANK(C27,$C$27:$AC$27)</f>
        <v>16</v>
      </c>
      <c r="D29" s="57">
        <f aca="true" t="shared" si="3" ref="D29:AC29">RANK(D27,$C$27:$AC$27)</f>
        <v>3</v>
      </c>
      <c r="E29" s="41">
        <f t="shared" si="3"/>
        <v>18</v>
      </c>
      <c r="F29" s="41">
        <f t="shared" si="3"/>
        <v>11</v>
      </c>
      <c r="G29" s="41">
        <f t="shared" si="3"/>
        <v>13</v>
      </c>
      <c r="H29" s="41">
        <f t="shared" si="3"/>
        <v>8</v>
      </c>
      <c r="I29" s="57">
        <f t="shared" si="3"/>
        <v>1</v>
      </c>
      <c r="J29" s="41">
        <f t="shared" si="3"/>
        <v>15</v>
      </c>
      <c r="K29" s="41">
        <f t="shared" si="3"/>
        <v>22</v>
      </c>
      <c r="L29" s="41">
        <f t="shared" si="3"/>
        <v>6</v>
      </c>
      <c r="M29" s="59">
        <f t="shared" si="3"/>
        <v>25</v>
      </c>
      <c r="N29" s="41">
        <f t="shared" si="3"/>
        <v>19</v>
      </c>
      <c r="O29" s="41">
        <f t="shared" si="3"/>
        <v>21</v>
      </c>
      <c r="P29" s="41">
        <f t="shared" si="3"/>
        <v>4</v>
      </c>
      <c r="Q29" s="41">
        <f t="shared" si="3"/>
        <v>7</v>
      </c>
      <c r="R29" s="41">
        <f t="shared" si="3"/>
        <v>8</v>
      </c>
      <c r="S29" s="41">
        <f t="shared" si="3"/>
        <v>17</v>
      </c>
      <c r="T29" s="59">
        <f t="shared" si="3"/>
        <v>25</v>
      </c>
      <c r="U29" s="41">
        <f t="shared" si="3"/>
        <v>24</v>
      </c>
      <c r="V29" s="57">
        <f t="shared" si="3"/>
        <v>2</v>
      </c>
      <c r="W29" s="41">
        <f t="shared" si="3"/>
        <v>11</v>
      </c>
      <c r="X29" s="41">
        <f t="shared" si="3"/>
        <v>8</v>
      </c>
      <c r="Y29" s="41">
        <f t="shared" si="3"/>
        <v>14</v>
      </c>
      <c r="Z29" s="41">
        <f t="shared" si="3"/>
        <v>19</v>
      </c>
      <c r="AA29" s="41">
        <f t="shared" si="3"/>
        <v>5</v>
      </c>
      <c r="AB29" s="58">
        <f t="shared" si="3"/>
        <v>27</v>
      </c>
      <c r="AC29" s="55">
        <f t="shared" si="3"/>
        <v>23</v>
      </c>
    </row>
    <row r="30" spans="2:29" ht="18.75" customHeight="1" thickBot="1">
      <c r="B30" s="34" t="s">
        <v>48</v>
      </c>
      <c r="C30" s="42" t="str">
        <f>HLOOKUP(C27,'Qui định xếp loại'!$A$3:$E$4,2,1)</f>
        <v>Yếu</v>
      </c>
      <c r="D30" s="38" t="str">
        <f>HLOOKUP(D27,'Qui định xếp loại'!$A$3:$E$4,2,1)</f>
        <v>Tốt</v>
      </c>
      <c r="E30" s="38" t="str">
        <f>HLOOKUP(E27,'Qui định xếp loại'!$A$3:$E$4,2,1)</f>
        <v>Yếu</v>
      </c>
      <c r="F30" s="38" t="str">
        <f>HLOOKUP(F27,'Qui định xếp loại'!$A$3:$E$4,2,1)</f>
        <v>Khá</v>
      </c>
      <c r="G30" s="38" t="str">
        <f>HLOOKUP(G27,'Qui định xếp loại'!$A$3:$E$4,2,1)</f>
        <v>Khá</v>
      </c>
      <c r="H30" s="38" t="str">
        <f>HLOOKUP(H27,'Qui định xếp loại'!$A$3:$E$4,2,1)</f>
        <v>Khá</v>
      </c>
      <c r="I30" s="38" t="str">
        <f>HLOOKUP(I27,'Qui định xếp loại'!$A$3:$E$4,2,1)</f>
        <v>Tốt</v>
      </c>
      <c r="J30" s="38" t="str">
        <f>HLOOKUP(J27,'Qui định xếp loại'!$A$3:$E$4,2,1)</f>
        <v>TB</v>
      </c>
      <c r="K30" s="38" t="str">
        <f>HLOOKUP(K27,'Qui định xếp loại'!$A$3:$E$4,2,1)</f>
        <v>Yếu</v>
      </c>
      <c r="L30" s="38" t="str">
        <f>HLOOKUP(L27,'Qui định xếp loại'!$A$3:$E$4,2,1)</f>
        <v>Tốt</v>
      </c>
      <c r="M30" s="38" t="str">
        <f>HLOOKUP(M27,'Qui định xếp loại'!$A$3:$E$4,2,1)</f>
        <v>Yếu</v>
      </c>
      <c r="N30" s="38" t="str">
        <f>HLOOKUP(N27,'Qui định xếp loại'!$A$3:$E$4,2,1)</f>
        <v>Yếu</v>
      </c>
      <c r="O30" s="38" t="str">
        <f>HLOOKUP(O27,'Qui định xếp loại'!$A$3:$E$4,2,1)</f>
        <v>Yếu</v>
      </c>
      <c r="P30" s="38" t="str">
        <f>HLOOKUP(P27,'Qui định xếp loại'!$A$3:$E$4,2,1)</f>
        <v>Tốt</v>
      </c>
      <c r="Q30" s="38" t="str">
        <f>HLOOKUP(Q27,'Qui định xếp loại'!$A$3:$E$4,2,1)</f>
        <v>Khá</v>
      </c>
      <c r="R30" s="38" t="str">
        <f>HLOOKUP(R27,'Qui định xếp loại'!$A$3:$E$4,2,1)</f>
        <v>Khá</v>
      </c>
      <c r="S30" s="38" t="str">
        <f>HLOOKUP(S27,'Qui định xếp loại'!$A$3:$E$4,2,1)</f>
        <v>Yếu</v>
      </c>
      <c r="T30" s="38" t="str">
        <f>HLOOKUP(T27,'Qui định xếp loại'!$A$3:$E$4,2,1)</f>
        <v>Yếu</v>
      </c>
      <c r="U30" s="38" t="str">
        <f>HLOOKUP(U27,'Qui định xếp loại'!$A$3:$E$4,2,1)</f>
        <v>Yếu</v>
      </c>
      <c r="V30" s="38" t="str">
        <f>HLOOKUP(V27,'Qui định xếp loại'!$A$3:$E$4,2,1)</f>
        <v>Tốt</v>
      </c>
      <c r="W30" s="38" t="str">
        <f>HLOOKUP(W27,'Qui định xếp loại'!$A$3:$E$4,2,1)</f>
        <v>Khá</v>
      </c>
      <c r="X30" s="38" t="str">
        <f>HLOOKUP(X27,'Qui định xếp loại'!$A$3:$E$4,2,1)</f>
        <v>Khá</v>
      </c>
      <c r="Y30" s="38" t="str">
        <f>HLOOKUP(Y27,'Qui định xếp loại'!$A$3:$E$4,2,1)</f>
        <v>TB</v>
      </c>
      <c r="Z30" s="38" t="str">
        <f>HLOOKUP(Z27,'Qui định xếp loại'!$A$3:$E$4,2,1)</f>
        <v>Yếu</v>
      </c>
      <c r="AA30" s="38" t="str">
        <f>HLOOKUP(AA27,'Qui định xếp loại'!$A$3:$E$4,2,1)</f>
        <v>Tốt</v>
      </c>
      <c r="AB30" s="39" t="str">
        <f>HLOOKUP(AB27,'Qui định xếp loại'!$A$3:$E$4,2,1)</f>
        <v>Yếu</v>
      </c>
      <c r="AC30" s="40" t="str">
        <f>HLOOKUP(AC27,'Qui định xếp loại'!$A$3:$E$4,2,1)</f>
        <v>Yếu</v>
      </c>
    </row>
    <row r="31" ht="13.5" thickTop="1"/>
    <row r="36" ht="15.75">
      <c r="R36" s="37"/>
    </row>
  </sheetData>
  <sheetProtection/>
  <mergeCells count="30"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1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2.8515625" style="5" customWidth="1"/>
    <col min="2" max="2" width="7.8515625" style="35" customWidth="1"/>
    <col min="3" max="3" width="131.28125" style="5" customWidth="1"/>
    <col min="4" max="16384" width="9.140625" style="5" customWidth="1"/>
  </cols>
  <sheetData>
    <row r="1" spans="2:29" ht="18.75">
      <c r="B1" s="60" t="s">
        <v>74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2:3" ht="17.25" customHeight="1">
      <c r="B2" s="63" t="s">
        <v>28</v>
      </c>
      <c r="C2" s="70"/>
    </row>
    <row r="3" ht="3.75" customHeight="1" thickBot="1"/>
    <row r="4" spans="2:3" ht="18.75" customHeight="1" thickTop="1">
      <c r="B4" s="49" t="s">
        <v>0</v>
      </c>
      <c r="C4" s="48" t="s">
        <v>27</v>
      </c>
    </row>
    <row r="5" spans="2:3" ht="18.75" customHeight="1">
      <c r="B5" s="36" t="s">
        <v>8</v>
      </c>
      <c r="C5" s="50" t="s">
        <v>91</v>
      </c>
    </row>
    <row r="6" spans="2:3" ht="18.75" customHeight="1">
      <c r="B6" s="36" t="s">
        <v>9</v>
      </c>
      <c r="C6" s="53" t="s">
        <v>89</v>
      </c>
    </row>
    <row r="7" spans="2:3" ht="18.75" customHeight="1">
      <c r="B7" s="36" t="s">
        <v>10</v>
      </c>
      <c r="C7" s="50" t="s">
        <v>65</v>
      </c>
    </row>
    <row r="8" spans="2:3" ht="18.75" customHeight="1">
      <c r="B8" s="36" t="s">
        <v>11</v>
      </c>
      <c r="C8" s="50" t="s">
        <v>66</v>
      </c>
    </row>
    <row r="9" spans="2:3" ht="18.75" customHeight="1">
      <c r="B9" s="36" t="s">
        <v>12</v>
      </c>
      <c r="C9" s="52" t="s">
        <v>67</v>
      </c>
    </row>
    <row r="10" spans="2:3" ht="18.75" customHeight="1">
      <c r="B10" s="36" t="s">
        <v>13</v>
      </c>
      <c r="C10" s="50" t="s">
        <v>68</v>
      </c>
    </row>
    <row r="11" spans="2:3" ht="18.75" customHeight="1">
      <c r="B11" s="36" t="s">
        <v>14</v>
      </c>
      <c r="C11" s="50" t="s">
        <v>76</v>
      </c>
    </row>
    <row r="12" spans="2:3" ht="18.75" customHeight="1">
      <c r="B12" s="36" t="s">
        <v>34</v>
      </c>
      <c r="C12" s="50" t="s">
        <v>69</v>
      </c>
    </row>
    <row r="13" spans="2:3" ht="18.75" customHeight="1">
      <c r="B13" s="36" t="s">
        <v>35</v>
      </c>
      <c r="C13" s="50" t="s">
        <v>70</v>
      </c>
    </row>
    <row r="14" spans="2:3" ht="18.75" customHeight="1">
      <c r="B14" s="36" t="s">
        <v>36</v>
      </c>
      <c r="C14" s="50" t="s">
        <v>71</v>
      </c>
    </row>
    <row r="15" spans="2:3" ht="18.75" customHeight="1">
      <c r="B15" s="36" t="s">
        <v>37</v>
      </c>
      <c r="C15" s="53" t="s">
        <v>77</v>
      </c>
    </row>
    <row r="16" spans="2:3" ht="18.75" customHeight="1">
      <c r="B16" s="36" t="s">
        <v>38</v>
      </c>
      <c r="C16" s="53" t="s">
        <v>78</v>
      </c>
    </row>
    <row r="17" spans="2:3" ht="18.75" customHeight="1">
      <c r="B17" s="36" t="s">
        <v>39</v>
      </c>
      <c r="C17" s="50" t="s">
        <v>79</v>
      </c>
    </row>
    <row r="18" spans="2:3" ht="18.75" customHeight="1">
      <c r="B18" s="36" t="s">
        <v>15</v>
      </c>
      <c r="C18" s="50" t="s">
        <v>80</v>
      </c>
    </row>
    <row r="19" spans="2:3" ht="18.75" customHeight="1">
      <c r="B19" s="36" t="s">
        <v>16</v>
      </c>
      <c r="C19" s="50" t="s">
        <v>81</v>
      </c>
    </row>
    <row r="20" spans="2:3" ht="18.75" customHeight="1">
      <c r="B20" s="36" t="s">
        <v>17</v>
      </c>
      <c r="C20" s="50" t="s">
        <v>90</v>
      </c>
    </row>
    <row r="21" spans="2:3" ht="18.75" customHeight="1">
      <c r="B21" s="36" t="s">
        <v>18</v>
      </c>
      <c r="C21" s="54" t="s">
        <v>82</v>
      </c>
    </row>
    <row r="22" spans="2:3" ht="18.75" customHeight="1">
      <c r="B22" s="36" t="s">
        <v>19</v>
      </c>
      <c r="C22" s="56" t="s">
        <v>83</v>
      </c>
    </row>
    <row r="23" spans="2:3" ht="18.75" customHeight="1">
      <c r="B23" s="36" t="s">
        <v>20</v>
      </c>
      <c r="C23" s="51" t="s">
        <v>84</v>
      </c>
    </row>
    <row r="24" spans="2:3" ht="18.75" customHeight="1">
      <c r="B24" s="36" t="s">
        <v>21</v>
      </c>
      <c r="C24" s="51" t="s">
        <v>85</v>
      </c>
    </row>
    <row r="25" spans="2:3" ht="18.75" customHeight="1">
      <c r="B25" s="36" t="s">
        <v>22</v>
      </c>
      <c r="C25" s="50" t="s">
        <v>86</v>
      </c>
    </row>
    <row r="26" spans="2:3" ht="18.75" customHeight="1">
      <c r="B26" s="36" t="s">
        <v>23</v>
      </c>
      <c r="C26" s="50" t="s">
        <v>72</v>
      </c>
    </row>
    <row r="27" spans="2:3" ht="18.75" customHeight="1">
      <c r="B27" s="36" t="s">
        <v>24</v>
      </c>
      <c r="C27" s="50" t="s">
        <v>87</v>
      </c>
    </row>
    <row r="28" spans="2:3" ht="18.75" customHeight="1">
      <c r="B28" s="36" t="s">
        <v>25</v>
      </c>
      <c r="C28" s="50" t="s">
        <v>88</v>
      </c>
    </row>
    <row r="29" spans="2:3" ht="18.75" customHeight="1">
      <c r="B29" s="36" t="s">
        <v>29</v>
      </c>
      <c r="C29" s="50" t="s">
        <v>62</v>
      </c>
    </row>
    <row r="30" spans="2:3" ht="18.75" customHeight="1">
      <c r="B30" s="36" t="s">
        <v>40</v>
      </c>
      <c r="C30" s="56" t="s">
        <v>73</v>
      </c>
    </row>
    <row r="31" spans="2:3" ht="18.75" customHeight="1">
      <c r="B31" s="36" t="s">
        <v>59</v>
      </c>
      <c r="C31" s="52" t="s">
        <v>75</v>
      </c>
    </row>
    <row r="32" ht="13.5" customHeight="1"/>
  </sheetData>
  <sheetProtection/>
  <mergeCells count="2">
    <mergeCell ref="B2:C2"/>
    <mergeCell ref="B1:AC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71" t="s">
        <v>55</v>
      </c>
      <c r="B1" s="71"/>
      <c r="C1" s="71"/>
      <c r="D1" s="71"/>
      <c r="E1" s="71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51</v>
      </c>
      <c r="B4" s="3" t="s">
        <v>54</v>
      </c>
      <c r="C4" s="4" t="s">
        <v>57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Hien Toan</cp:lastModifiedBy>
  <cp:lastPrinted>2014-10-06T01:51:41Z</cp:lastPrinted>
  <dcterms:created xsi:type="dcterms:W3CDTF">2011-08-17T00:59:03Z</dcterms:created>
  <dcterms:modified xsi:type="dcterms:W3CDTF">2014-10-06T01:52:14Z</dcterms:modified>
  <cp:category/>
  <cp:version/>
  <cp:contentType/>
  <cp:contentStatus/>
</cp:coreProperties>
</file>