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1"/>
  </bookViews>
  <sheets>
    <sheet name="GHI ĐIỂM" sheetId="1" r:id="rId1"/>
    <sheet name="DIỄN GIẢI" sheetId="2" r:id="rId2"/>
    <sheet name="QUY ĐỊNH XẾP LOẠ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<sst xmlns="http://schemas.openxmlformats.org/spreadsheetml/2006/main" count="86" uniqueCount="72">
  <si>
    <t>PHẦN GHI ĐIỂM</t>
  </si>
  <si>
    <t xml:space="preserve">                       LỚP                                           LOẠI</t>
  </si>
  <si>
    <t>Vắng, trễ</t>
  </si>
  <si>
    <t>Vệ sinh trực nhật</t>
  </si>
  <si>
    <t>Đồng phục</t>
  </si>
  <si>
    <t>Đóng thùng</t>
  </si>
  <si>
    <t>Huy hiệu đoàn</t>
  </si>
  <si>
    <t>Bảng tên học sinh</t>
  </si>
  <si>
    <t>Dép lê</t>
  </si>
  <si>
    <t>Sinh hoạt 15'</t>
  </si>
  <si>
    <t>Xếp hàng tập trung</t>
  </si>
  <si>
    <t>Cúp tiết</t>
  </si>
  <si>
    <t>Sử dụng ĐTDĐ</t>
  </si>
  <si>
    <t>Vi phạm khác</t>
  </si>
  <si>
    <t>Tổng điểm 
nề nếp</t>
  </si>
  <si>
    <t>Giờ chưa kí</t>
  </si>
  <si>
    <t>Giờ B(- 5/B)</t>
  </si>
  <si>
    <t>Giờ C(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</si>
  <si>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</si>
  <si>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</si>
  <si>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</si>
  <si>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</si>
  <si>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</si>
  <si>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</si>
  <si>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</si>
  <si>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>Ăn quà vặt</t>
  </si>
  <si>
    <t>Cờ đỏ đi trực muộn/
Không đi trực</t>
  </si>
  <si>
    <t>PHẦN GHI LỖI VI PHẠM</t>
  </si>
  <si>
    <t>DIỄN GIẢI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</si>
  <si>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</si>
  <si>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</si>
  <si>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</si>
  <si>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</si>
  <si>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</si>
  <si>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</si>
  <si>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</si>
  <si>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</si>
  <si>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</si>
  <si>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</si>
  <si>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</si>
  <si>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</si>
  <si>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</si>
  <si>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</si>
  <si>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</si>
  <si>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</si>
  <si>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</si>
  <si>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</si>
  <si>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</si>
  <si>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</si>
  <si>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10A14</t>
  </si>
  <si>
    <t>Son môi</t>
  </si>
  <si>
    <t>Ko n/t trong giờ học</t>
  </si>
  <si>
    <t>TUẦN THỨ: 3 - TỪ: 04/09/2017 ĐẾN 10/09/2017                                                                                                    LỚP TRỰC: 10A3 - GVCN: TRẦN NGỌC DŨNG</t>
  </si>
  <si>
    <t>T5: 1P</t>
  </si>
  <si>
    <t xml:space="preserve">T2: Huy không đeo hhđ. T3: 1P (Hùng); T4: 2 đi học muộn (Sơn, Chưởng).  1P (Mai). Hùng không đóng thùng. Lớp còn ồn trong giờ Hóa; </t>
  </si>
  <si>
    <t>T5: 2P (Mai, Nhung); Quang không deo huy hiệu đoàn. T6: 1P (Lực); T7: 1P (Mai); 1 giờ D TD (Nhung ko có ý thức trong giờ học)</t>
  </si>
  <si>
    <t xml:space="preserve">T2: 3P (Thu Nga, Hằng, Lan); </t>
  </si>
  <si>
    <t xml:space="preserve">T3: VS bẩn. T4: VS bẩn. 2P (Kam, H'Bich. T5: 2P (cũ). T6: Phú nói Tục.  T7: 2P; Phú đi học muộn. </t>
  </si>
  <si>
    <t>T2: 1P (Hùng); T3: Hùng không đóng thùng, lớp không SH 15', ồn. VS ngoài lớp bẩn.  T6: 1P (Hùng); T7 không SH 15', ồn.</t>
  </si>
  <si>
    <t xml:space="preserve">T2: SH 15' ồn. T3: 1P (Cường); Đông đi học muộn, VS bẩn. T4: SH 15' ồn, Mạnh nói chuyện trong giờ Toán. T5: SH 15' ồn; T6: VS bẩn. </t>
  </si>
  <si>
    <t>Lớp</t>
  </si>
  <si>
    <t>T2: 1P (Giang); T3: 2P (H' Đel, H' Mrăn); lớp ồn. T4: 1 giờ B Sử (Đạt 1đ, Đức 4, Hùng 4); T7: 1P; không SH 15'</t>
  </si>
  <si>
    <t>T2: 1P (Thanh). T6: 4 bạn không đồng Phục TD. Lớp ồn. T7: 2P (Cần, Khang)</t>
  </si>
  <si>
    <t>T2: 1P (H Trâm); Nghĩa không đóng thùng. T3: Nghĩa, Y- Du không mặc đồ TD. T4: 1P (Trinh);  H' Wêla Ksơr son môi. SH lộn xộn.</t>
  </si>
  <si>
    <t xml:space="preserve">T2: 1P. T3: 2P. T4: 2P. VS bẩn; T5: 1P; 1 đi học muộn. T6: 2P (Anh, Cường). T7: 2P &amp; 7 người cúp tiết (Giar, Bảo, Diệp, Hưng, Hà, Như, Thúy): Giờ B Lý. </t>
  </si>
  <si>
    <t>T2: Hà, Hằng không mặc áo dài. T3: Khánh Huyền đi học muộn. T7: Lê M Hữu cúp tiết Toán; Thưởng 30 điểm quét sân trường.</t>
  </si>
  <si>
    <t xml:space="preserve">T2: 2P (Hiếu, H' Lin Da). Nguyên (cờ đỏ) son môi đậm; T3: 1P. T2 6 hs cúp tiết (Quý, Hưng, Trần Hiếu, Hiền, Giang, Nguyên). T6: VS bẩn. </t>
  </si>
  <si>
    <t>T7: 2P (Li Da, Phùng Hiếu)</t>
  </si>
  <si>
    <t>T2: 2P (Thảo Ngân, Hoàng Thanh). Lớp ồn giờ Hóa. T5 : 1P (Hòa). T6: 1P (cũ). T7: Sơn không đóng thùng.</t>
  </si>
  <si>
    <t>Thưởng 10đ VN khai giảng.</t>
  </si>
  <si>
    <t>Thưởng 50đ VN khai giảng.</t>
  </si>
  <si>
    <t>T4: 1P,  T5: SH 15' không nghiêm túc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</si>
</sst>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3" xfId="0" applyFont="1" applyBorder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 applyProtection="1">
      <alignment vertical="center" shrinkToFit="1"/>
      <protection locked="0"/>
    </xf>
    <xf numFmtId="0" fontId="10" fillId="0" borderId="12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 wrapText="1"/>
    </xf>
    <xf numFmtId="0" fontId="50" fillId="0" borderId="16" xfId="0" applyFont="1" applyBorder="1" applyAlignment="1">
      <alignment horizontal="left" wrapText="1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9" fontId="3" fillId="0" borderId="16" xfId="57" applyFont="1" applyBorder="1" applyAlignment="1">
      <alignment horizontal="left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33" xfId="0" applyFont="1" applyBorder="1" applyAlignment="1" applyProtection="1">
      <alignment wrapText="1"/>
      <protection locked="0"/>
    </xf>
    <xf numFmtId="0" fontId="4" fillId="0" borderId="34" xfId="0" applyFont="1" applyBorder="1" applyAlignment="1" applyProtection="1">
      <alignment wrapTex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center"/>
    </xf>
    <xf numFmtId="0" fontId="10" fillId="0" borderId="28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HOI-11-VA-12-TUA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iểm khối sáng"/>
      <sheetName val="Diễn giải khối sáng"/>
      <sheetName val="Qui định xếp loại"/>
    </sheetNames>
    <sheetDataSet>
      <sheetData sheetId="2">
        <row r="3">
          <cell r="A3" t="str">
            <v>Điểm</v>
          </cell>
          <cell r="B3">
            <v>0</v>
          </cell>
          <cell r="C3">
            <v>185</v>
          </cell>
          <cell r="D3">
            <v>190</v>
          </cell>
          <cell r="E3">
            <v>195</v>
          </cell>
        </row>
        <row r="4">
          <cell r="A4" t="str">
            <v>Xếp loại</v>
          </cell>
          <cell r="B4" t="str">
            <v>Yếu</v>
          </cell>
          <cell r="C4" t="str">
            <v>TB</v>
          </cell>
          <cell r="D4" t="str">
            <v>Khá</v>
          </cell>
          <cell r="E4" t="str">
            <v>Tốt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zoomScale="120" zoomScaleNormal="120" zoomScalePageLayoutView="0" workbookViewId="0" topLeftCell="A1">
      <selection activeCell="C11" sqref="C11"/>
    </sheetView>
  </sheetViews>
  <sheetFormatPr defaultColWidth="9.140625" defaultRowHeight="15"/>
  <cols>
    <col min="1" max="1" width="19.7109375" style="32" customWidth="1"/>
    <col min="2" max="15" width="7.7109375" style="32" customWidth="1"/>
    <col min="16" max="16384" width="9.00390625" style="32" customWidth="1"/>
  </cols>
  <sheetData>
    <row r="1" spans="1:15" ht="18.75">
      <c r="A1" s="57" t="s">
        <v>52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5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 thickTop="1">
      <c r="A4" s="59" t="s">
        <v>1</v>
      </c>
      <c r="B4" s="61" t="s">
        <v>36</v>
      </c>
      <c r="C4" s="63" t="s">
        <v>37</v>
      </c>
      <c r="D4" s="63" t="s">
        <v>38</v>
      </c>
      <c r="E4" s="63" t="s">
        <v>39</v>
      </c>
      <c r="F4" s="63" t="s">
        <v>40</v>
      </c>
      <c r="G4" s="63" t="s">
        <v>41</v>
      </c>
      <c r="H4" s="63" t="s">
        <v>42</v>
      </c>
      <c r="I4" s="63" t="s">
        <v>43</v>
      </c>
      <c r="J4" s="63" t="s">
        <v>44</v>
      </c>
      <c r="K4" s="63" t="s">
        <v>45</v>
      </c>
      <c r="L4" s="63" t="s">
        <v>46</v>
      </c>
      <c r="M4" s="63" t="s">
        <v>47</v>
      </c>
      <c r="N4" s="63" t="s">
        <v>48</v>
      </c>
      <c r="O4" s="63" t="s">
        <v>49</v>
      </c>
    </row>
    <row r="5" spans="1:15" ht="15" thickBot="1">
      <c r="A5" s="60"/>
      <c r="B5" s="62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ht="15" customHeight="1" thickTop="1">
      <c r="A6" s="34" t="s">
        <v>2</v>
      </c>
      <c r="B6" s="35">
        <v>-1</v>
      </c>
      <c r="C6" s="36">
        <v>-1</v>
      </c>
      <c r="D6" s="36">
        <v>-2</v>
      </c>
      <c r="E6" s="36">
        <v>-10</v>
      </c>
      <c r="F6" s="36">
        <v>-3</v>
      </c>
      <c r="G6" s="36">
        <v>-6</v>
      </c>
      <c r="H6" s="36">
        <v>-2</v>
      </c>
      <c r="I6" s="36">
        <v>-3</v>
      </c>
      <c r="J6" s="36">
        <v>-3</v>
      </c>
      <c r="K6" s="36">
        <v>-4</v>
      </c>
      <c r="L6" s="36">
        <v>-3</v>
      </c>
      <c r="M6" s="36">
        <v>-2</v>
      </c>
      <c r="N6" s="36">
        <v>-12</v>
      </c>
      <c r="O6" s="36">
        <v>-5</v>
      </c>
    </row>
    <row r="7" spans="1:15" ht="15" customHeight="1">
      <c r="A7" s="37" t="s">
        <v>3</v>
      </c>
      <c r="B7" s="38"/>
      <c r="C7" s="39"/>
      <c r="D7" s="39"/>
      <c r="E7" s="39"/>
      <c r="F7" s="39"/>
      <c r="G7" s="39">
        <v>-40</v>
      </c>
      <c r="H7" s="39">
        <v>-20</v>
      </c>
      <c r="I7" s="39">
        <v>-40</v>
      </c>
      <c r="J7" s="39"/>
      <c r="K7" s="39"/>
      <c r="L7" s="39"/>
      <c r="M7" s="39"/>
      <c r="N7" s="39">
        <v>-20</v>
      </c>
      <c r="O7" s="39">
        <v>-20</v>
      </c>
    </row>
    <row r="8" spans="1:15" ht="15" customHeight="1">
      <c r="A8" s="40" t="s">
        <v>4</v>
      </c>
      <c r="B8" s="38"/>
      <c r="C8" s="39"/>
      <c r="D8" s="39">
        <v>-4</v>
      </c>
      <c r="E8" s="39"/>
      <c r="F8" s="39"/>
      <c r="G8" s="39"/>
      <c r="H8" s="39"/>
      <c r="I8" s="39"/>
      <c r="J8" s="39"/>
      <c r="K8" s="39"/>
      <c r="L8" s="39">
        <v>-8</v>
      </c>
      <c r="M8" s="39">
        <v>-4</v>
      </c>
      <c r="N8" s="39"/>
      <c r="O8" s="39"/>
    </row>
    <row r="9" spans="1:15" ht="15" customHeight="1">
      <c r="A9" s="40" t="s">
        <v>5</v>
      </c>
      <c r="B9" s="38"/>
      <c r="C9" s="39"/>
      <c r="D9" s="39"/>
      <c r="E9" s="39">
        <v>-10</v>
      </c>
      <c r="F9" s="39"/>
      <c r="G9" s="39"/>
      <c r="H9" s="39">
        <v>-10</v>
      </c>
      <c r="I9" s="39"/>
      <c r="J9" s="39">
        <v>-10</v>
      </c>
      <c r="K9" s="39"/>
      <c r="L9" s="39"/>
      <c r="M9" s="39">
        <v>-10</v>
      </c>
      <c r="N9" s="39"/>
      <c r="O9" s="39"/>
    </row>
    <row r="10" spans="1:15" ht="15" customHeight="1">
      <c r="A10" s="40" t="s">
        <v>6</v>
      </c>
      <c r="B10" s="38"/>
      <c r="C10" s="39"/>
      <c r="D10" s="39"/>
      <c r="E10" s="39">
        <v>-4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ht="15" customHeight="1">
      <c r="A11" s="40" t="s">
        <v>7</v>
      </c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15" customHeight="1">
      <c r="A12" s="37" t="s">
        <v>8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ht="15" customHeight="1">
      <c r="A13" s="37" t="s">
        <v>9</v>
      </c>
      <c r="B13" s="38">
        <v>-5</v>
      </c>
      <c r="C13" s="39"/>
      <c r="D13" s="39"/>
      <c r="E13" s="39"/>
      <c r="F13" s="39"/>
      <c r="G13" s="39"/>
      <c r="H13" s="39">
        <v>-10</v>
      </c>
      <c r="I13" s="39">
        <v>-15</v>
      </c>
      <c r="J13" s="39">
        <v>-5</v>
      </c>
      <c r="K13" s="39">
        <v>-10</v>
      </c>
      <c r="L13" s="39">
        <v>-5</v>
      </c>
      <c r="M13" s="39">
        <v>-5</v>
      </c>
      <c r="N13" s="39"/>
      <c r="O13" s="39"/>
    </row>
    <row r="14" spans="1:15" ht="15" customHeight="1">
      <c r="A14" s="40" t="s">
        <v>10</v>
      </c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ht="15" customHeight="1">
      <c r="A15" s="40" t="s">
        <v>51</v>
      </c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5" ht="15" customHeight="1">
      <c r="A16" s="40" t="s">
        <v>11</v>
      </c>
      <c r="B16" s="38"/>
      <c r="C16" s="39"/>
      <c r="D16" s="39">
        <v>-5</v>
      </c>
      <c r="E16" s="39"/>
      <c r="F16" s="39"/>
      <c r="G16" s="39"/>
      <c r="H16" s="39"/>
      <c r="I16" s="39"/>
      <c r="J16" s="39"/>
      <c r="K16" s="39"/>
      <c r="L16" s="39"/>
      <c r="M16" s="39"/>
      <c r="N16" s="39">
        <v>-35</v>
      </c>
      <c r="O16" s="39">
        <v>-30</v>
      </c>
    </row>
    <row r="17" spans="1:15" ht="15" customHeight="1">
      <c r="A17" s="40" t="s">
        <v>12</v>
      </c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22.5" customHeight="1">
      <c r="A18" s="37" t="s">
        <v>26</v>
      </c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15" customHeight="1">
      <c r="A19" s="40" t="s">
        <v>25</v>
      </c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ht="15" customHeight="1">
      <c r="A20" s="40" t="s">
        <v>13</v>
      </c>
      <c r="B20" s="38"/>
      <c r="C20" s="39"/>
      <c r="D20" s="39"/>
      <c r="E20" s="39">
        <v>-5</v>
      </c>
      <c r="F20" s="39"/>
      <c r="G20" s="39">
        <v>-10</v>
      </c>
      <c r="H20" s="39"/>
      <c r="I20" s="39">
        <v>-2</v>
      </c>
      <c r="J20" s="39"/>
      <c r="K20" s="39"/>
      <c r="L20" s="39"/>
      <c r="M20" s="39"/>
      <c r="N20" s="39"/>
      <c r="O20" s="39"/>
    </row>
    <row r="21" spans="1:15" ht="15" customHeight="1">
      <c r="A21" s="41" t="s">
        <v>50</v>
      </c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>
        <v>-10</v>
      </c>
      <c r="N21" s="43"/>
      <c r="O21" s="43">
        <v>-10</v>
      </c>
    </row>
    <row r="22" spans="1:15" ht="15" customHeight="1" thickBot="1">
      <c r="A22" s="44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1:15" ht="22.5" thickBot="1" thickTop="1">
      <c r="A23" s="47" t="s">
        <v>14</v>
      </c>
      <c r="B23" s="53">
        <f>100+SUM(B6:B22)</f>
        <v>94</v>
      </c>
      <c r="C23" s="53">
        <f aca="true" t="shared" si="0" ref="C23:O23">100+SUM(C6:C22)</f>
        <v>99</v>
      </c>
      <c r="D23" s="53">
        <f t="shared" si="0"/>
        <v>89</v>
      </c>
      <c r="E23" s="53">
        <f>100+SUM(E6:E22)</f>
        <v>71</v>
      </c>
      <c r="F23" s="53">
        <f t="shared" si="0"/>
        <v>97</v>
      </c>
      <c r="G23" s="53">
        <f t="shared" si="0"/>
        <v>44</v>
      </c>
      <c r="H23" s="53">
        <f t="shared" si="0"/>
        <v>58</v>
      </c>
      <c r="I23" s="53">
        <f t="shared" si="0"/>
        <v>40</v>
      </c>
      <c r="J23" s="53">
        <f t="shared" si="0"/>
        <v>82</v>
      </c>
      <c r="K23" s="53">
        <f t="shared" si="0"/>
        <v>86</v>
      </c>
      <c r="L23" s="53">
        <f t="shared" si="0"/>
        <v>84</v>
      </c>
      <c r="M23" s="53">
        <f t="shared" si="0"/>
        <v>69</v>
      </c>
      <c r="N23" s="53">
        <f t="shared" si="0"/>
        <v>33</v>
      </c>
      <c r="O23" s="53">
        <f t="shared" si="0"/>
        <v>35</v>
      </c>
    </row>
    <row r="24" spans="1:15" ht="15" thickTop="1">
      <c r="A24" s="34" t="s">
        <v>15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4.25">
      <c r="A25" s="40" t="s">
        <v>16</v>
      </c>
      <c r="B25" s="38"/>
      <c r="C25" s="39"/>
      <c r="D25" s="39"/>
      <c r="E25" s="39"/>
      <c r="F25" s="39"/>
      <c r="G25" s="39"/>
      <c r="H25" s="39"/>
      <c r="I25" s="39"/>
      <c r="J25" s="39"/>
      <c r="K25" s="39">
        <v>-5</v>
      </c>
      <c r="L25" s="39"/>
      <c r="M25" s="39"/>
      <c r="N25" s="39">
        <v>-5</v>
      </c>
      <c r="O25" s="39"/>
    </row>
    <row r="26" spans="1:15" ht="14.25">
      <c r="A26" s="40" t="s">
        <v>17</v>
      </c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1:15" ht="15" thickBot="1">
      <c r="A27" s="41" t="s">
        <v>18</v>
      </c>
      <c r="B27" s="42"/>
      <c r="C27" s="43"/>
      <c r="D27" s="43"/>
      <c r="E27" s="43">
        <v>-20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22.5" thickBot="1" thickTop="1">
      <c r="A28" s="47" t="s">
        <v>19</v>
      </c>
      <c r="B28" s="53">
        <f>100+SUM(B24:B27)</f>
        <v>100</v>
      </c>
      <c r="C28" s="53">
        <f aca="true" t="shared" si="1" ref="C28:O28">100+SUM(C24:C27)</f>
        <v>100</v>
      </c>
      <c r="D28" s="53">
        <f t="shared" si="1"/>
        <v>100</v>
      </c>
      <c r="E28" s="53">
        <f t="shared" si="1"/>
        <v>80</v>
      </c>
      <c r="F28" s="53">
        <f t="shared" si="1"/>
        <v>100</v>
      </c>
      <c r="G28" s="53">
        <f t="shared" si="1"/>
        <v>100</v>
      </c>
      <c r="H28" s="53">
        <f t="shared" si="1"/>
        <v>100</v>
      </c>
      <c r="I28" s="53">
        <f t="shared" si="1"/>
        <v>100</v>
      </c>
      <c r="J28" s="53">
        <f t="shared" si="1"/>
        <v>100</v>
      </c>
      <c r="K28" s="53">
        <f t="shared" si="1"/>
        <v>95</v>
      </c>
      <c r="L28" s="53">
        <f t="shared" si="1"/>
        <v>100</v>
      </c>
      <c r="M28" s="53">
        <f t="shared" si="1"/>
        <v>100</v>
      </c>
      <c r="N28" s="53">
        <f t="shared" si="1"/>
        <v>95</v>
      </c>
      <c r="O28" s="53">
        <f t="shared" si="1"/>
        <v>100</v>
      </c>
    </row>
    <row r="29" spans="1:15" ht="15.75" thickBot="1" thickTop="1">
      <c r="A29" s="48" t="s">
        <v>20</v>
      </c>
      <c r="B29" s="49"/>
      <c r="C29" s="50"/>
      <c r="D29" s="50">
        <v>30</v>
      </c>
      <c r="E29" s="50"/>
      <c r="F29" s="50">
        <v>50</v>
      </c>
      <c r="G29" s="50"/>
      <c r="H29" s="50">
        <v>10</v>
      </c>
      <c r="I29" s="50"/>
      <c r="J29" s="50"/>
      <c r="K29" s="50"/>
      <c r="L29" s="50"/>
      <c r="M29" s="50"/>
      <c r="N29" s="50"/>
      <c r="O29" s="50"/>
    </row>
    <row r="30" spans="1:15" ht="22.5" thickBot="1" thickTop="1">
      <c r="A30" s="47" t="s">
        <v>21</v>
      </c>
      <c r="B30" s="54">
        <f>SUM(B23,B28)</f>
        <v>194</v>
      </c>
      <c r="C30" s="54">
        <f aca="true" t="shared" si="2" ref="C30:O30">SUM(C23,C28)</f>
        <v>199</v>
      </c>
      <c r="D30" s="54">
        <f t="shared" si="2"/>
        <v>189</v>
      </c>
      <c r="E30" s="54">
        <f t="shared" si="2"/>
        <v>151</v>
      </c>
      <c r="F30" s="54">
        <f t="shared" si="2"/>
        <v>197</v>
      </c>
      <c r="G30" s="54">
        <f t="shared" si="2"/>
        <v>144</v>
      </c>
      <c r="H30" s="54">
        <f t="shared" si="2"/>
        <v>158</v>
      </c>
      <c r="I30" s="54">
        <f t="shared" si="2"/>
        <v>140</v>
      </c>
      <c r="J30" s="54">
        <f t="shared" si="2"/>
        <v>182</v>
      </c>
      <c r="K30" s="54">
        <f t="shared" si="2"/>
        <v>181</v>
      </c>
      <c r="L30" s="54">
        <f t="shared" si="2"/>
        <v>184</v>
      </c>
      <c r="M30" s="54">
        <f t="shared" si="2"/>
        <v>169</v>
      </c>
      <c r="N30" s="54">
        <f t="shared" si="2"/>
        <v>128</v>
      </c>
      <c r="O30" s="54">
        <f t="shared" si="2"/>
        <v>135</v>
      </c>
    </row>
    <row r="31" spans="1:15" ht="22.5" thickBot="1" thickTop="1">
      <c r="A31" s="47" t="s">
        <v>22</v>
      </c>
      <c r="B31" s="53">
        <f>SUM(B23,B28,B29)</f>
        <v>194</v>
      </c>
      <c r="C31" s="53">
        <f aca="true" t="shared" si="3" ref="C31:O31">SUM(C23,C28,C29)</f>
        <v>199</v>
      </c>
      <c r="D31" s="53">
        <f t="shared" si="3"/>
        <v>219</v>
      </c>
      <c r="E31" s="53">
        <f t="shared" si="3"/>
        <v>151</v>
      </c>
      <c r="F31" s="53">
        <f t="shared" si="3"/>
        <v>247</v>
      </c>
      <c r="G31" s="53">
        <f t="shared" si="3"/>
        <v>144</v>
      </c>
      <c r="H31" s="53">
        <f t="shared" si="3"/>
        <v>168</v>
      </c>
      <c r="I31" s="53">
        <f t="shared" si="3"/>
        <v>140</v>
      </c>
      <c r="J31" s="53">
        <f t="shared" si="3"/>
        <v>182</v>
      </c>
      <c r="K31" s="53">
        <f t="shared" si="3"/>
        <v>181</v>
      </c>
      <c r="L31" s="53">
        <f t="shared" si="3"/>
        <v>184</v>
      </c>
      <c r="M31" s="53">
        <f t="shared" si="3"/>
        <v>169</v>
      </c>
      <c r="N31" s="53">
        <f t="shared" si="3"/>
        <v>128</v>
      </c>
      <c r="O31" s="53">
        <f t="shared" si="3"/>
        <v>135</v>
      </c>
    </row>
    <row r="32" spans="1:15" ht="15" thickTop="1">
      <c r="A32" s="51" t="s">
        <v>23</v>
      </c>
      <c r="B32" s="55">
        <f aca="true" t="shared" si="4" ref="B32:O32">RANK(B30,$B$30:$O$30)</f>
        <v>3</v>
      </c>
      <c r="C32" s="55">
        <f t="shared" si="4"/>
        <v>1</v>
      </c>
      <c r="D32" s="55">
        <f t="shared" si="4"/>
        <v>4</v>
      </c>
      <c r="E32" s="55">
        <f t="shared" si="4"/>
        <v>10</v>
      </c>
      <c r="F32" s="55">
        <f t="shared" si="4"/>
        <v>2</v>
      </c>
      <c r="G32" s="55">
        <f t="shared" si="4"/>
        <v>11</v>
      </c>
      <c r="H32" s="55">
        <f t="shared" si="4"/>
        <v>9</v>
      </c>
      <c r="I32" s="55">
        <f t="shared" si="4"/>
        <v>12</v>
      </c>
      <c r="J32" s="55">
        <f t="shared" si="4"/>
        <v>6</v>
      </c>
      <c r="K32" s="55">
        <f t="shared" si="4"/>
        <v>7</v>
      </c>
      <c r="L32" s="55">
        <f t="shared" si="4"/>
        <v>5</v>
      </c>
      <c r="M32" s="55">
        <f t="shared" si="4"/>
        <v>8</v>
      </c>
      <c r="N32" s="55">
        <f t="shared" si="4"/>
        <v>14</v>
      </c>
      <c r="O32" s="55">
        <f t="shared" si="4"/>
        <v>13</v>
      </c>
    </row>
    <row r="33" spans="1:15" ht="15" thickBot="1">
      <c r="A33" s="52" t="s">
        <v>24</v>
      </c>
      <c r="B33" s="56" t="str">
        <f>HLOOKUP(B31,'[1]Qui định xếp loại'!$A$3:$E$4,2,1)</f>
        <v>Khá</v>
      </c>
      <c r="C33" s="56" t="str">
        <f>HLOOKUP(C31,'[1]Qui định xếp loại'!$A$3:$E$4,2,1)</f>
        <v>Tốt</v>
      </c>
      <c r="D33" s="56" t="str">
        <f>HLOOKUP(D31,'[1]Qui định xếp loại'!$A$3:$E$4,2,1)</f>
        <v>Tốt</v>
      </c>
      <c r="E33" s="56" t="str">
        <f>HLOOKUP(E31,'[1]Qui định xếp loại'!$A$3:$E$4,2,1)</f>
        <v>Yếu</v>
      </c>
      <c r="F33" s="56" t="str">
        <f>HLOOKUP(F31,'[1]Qui định xếp loại'!$A$3:$E$4,2,1)</f>
        <v>Tốt</v>
      </c>
      <c r="G33" s="56" t="str">
        <f>HLOOKUP(G31,'[1]Qui định xếp loại'!$A$3:$E$4,2,1)</f>
        <v>Yếu</v>
      </c>
      <c r="H33" s="56" t="str">
        <f>HLOOKUP(H31,'[1]Qui định xếp loại'!$A$3:$E$4,2,1)</f>
        <v>Yếu</v>
      </c>
      <c r="I33" s="56" t="str">
        <f>HLOOKUP(I31,'[1]Qui định xếp loại'!$A$3:$E$4,2,1)</f>
        <v>Yếu</v>
      </c>
      <c r="J33" s="56" t="str">
        <f>HLOOKUP(J31,'[1]Qui định xếp loại'!$A$3:$E$4,2,1)</f>
        <v>Yếu</v>
      </c>
      <c r="K33" s="56" t="str">
        <f>HLOOKUP(K31,'[1]Qui định xếp loại'!$A$3:$E$4,2,1)</f>
        <v>Yếu</v>
      </c>
      <c r="L33" s="56" t="str">
        <f>HLOOKUP(L31,'[1]Qui định xếp loại'!$A$3:$E$4,2,1)</f>
        <v>Yếu</v>
      </c>
      <c r="M33" s="56" t="str">
        <f>HLOOKUP(M31,'[1]Qui định xếp loại'!$A$3:$E$4,2,1)</f>
        <v>Yếu</v>
      </c>
      <c r="N33" s="56" t="str">
        <f>HLOOKUP(N31,'[1]Qui định xếp loại'!$A$3:$E$4,2,1)</f>
        <v>Yếu</v>
      </c>
      <c r="O33" s="56" t="str">
        <f>HLOOKUP(O31,'[1]Qui định xếp loại'!$A$3:$E$4,2,1)</f>
        <v>Yếu</v>
      </c>
    </row>
    <row r="34" ht="15" thickTop="1"/>
  </sheetData>
  <sheetProtection password="D690" sheet="1"/>
  <mergeCells count="17">
    <mergeCell ref="O4:O5"/>
    <mergeCell ref="I4:I5"/>
    <mergeCell ref="J4:J5"/>
    <mergeCell ref="K4:K5"/>
    <mergeCell ref="L4:L5"/>
    <mergeCell ref="M4:M5"/>
    <mergeCell ref="N4:N5"/>
    <mergeCell ref="A1:O1"/>
    <mergeCell ref="A2:O2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B32:O32">
    <cfRule type="cellIs" priority="1" dxfId="2" operator="greaterThan" stopIfTrue="1">
      <formula>25</formula>
    </cfRule>
    <cfRule type="cellIs" priority="2" dxfId="3" operator="lessThan" stopIfTrue="1">
      <formula>4</formula>
    </cfRule>
  </conditionalFormatting>
  <printOptions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tabSelected="1" zoomScale="145" zoomScaleNormal="145" zoomScalePageLayoutView="0" workbookViewId="0" topLeftCell="D1">
      <selection activeCell="D7" sqref="D7"/>
    </sheetView>
  </sheetViews>
  <sheetFormatPr defaultColWidth="9.140625" defaultRowHeight="15"/>
  <cols>
    <col min="1" max="1" width="2.421875" style="1" hidden="1" customWidth="1"/>
    <col min="2" max="2" width="2.00390625" style="2" customWidth="1"/>
    <col min="3" max="3" width="6.00390625" style="14" customWidth="1"/>
    <col min="4" max="4" width="119.57421875" style="1" customWidth="1"/>
    <col min="5" max="16384" width="9.00390625" style="1" customWidth="1"/>
  </cols>
  <sheetData>
    <row r="1" spans="3:31" ht="20.25">
      <c r="C1" s="68" t="str">
        <f>'GHI ĐIỂM'!A1</f>
        <v>TUẦN THỨ: 3 - TỪ: 04/09/2017 ĐẾN 10/09/2017                                                                                                    LỚP TRỰC: 10A3 - GVCN: TRẦN NGỌC DŨNG</v>
      </c>
      <c r="D1" s="68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3:4" ht="20.25">
      <c r="C2" s="69" t="s">
        <v>27</v>
      </c>
      <c r="D2" s="69"/>
    </row>
    <row r="3" spans="1:3" ht="7.5" customHeight="1" thickBot="1">
      <c r="A3" s="3"/>
      <c r="C3" s="4"/>
    </row>
    <row r="4" spans="1:4" s="2" customFormat="1" ht="17.25" thickBot="1" thickTop="1">
      <c r="A4" s="3"/>
      <c r="C4" s="16" t="s">
        <v>60</v>
      </c>
      <c r="D4" s="5" t="s">
        <v>28</v>
      </c>
    </row>
    <row r="5" spans="1:4" s="2" customFormat="1" ht="16.5" customHeight="1" thickTop="1">
      <c r="A5" s="6"/>
      <c r="B5" s="7"/>
      <c r="C5" s="70" t="s">
        <v>36</v>
      </c>
      <c r="D5" s="8" t="s">
        <v>71</v>
      </c>
    </row>
    <row r="6" spans="1:4" s="7" customFormat="1" ht="16.5" customHeight="1">
      <c r="A6" s="6"/>
      <c r="C6" s="67"/>
      <c r="D6" s="22"/>
    </row>
    <row r="7" spans="1:4" s="7" customFormat="1" ht="16.5" customHeight="1">
      <c r="A7" s="9"/>
      <c r="C7" s="65" t="s">
        <v>37</v>
      </c>
      <c r="D7" s="22" t="s">
        <v>53</v>
      </c>
    </row>
    <row r="8" spans="1:4" s="7" customFormat="1" ht="16.5" customHeight="1">
      <c r="A8" s="9"/>
      <c r="C8" s="66"/>
      <c r="D8" s="21"/>
    </row>
    <row r="9" spans="1:4" s="11" customFormat="1" ht="16.5" customHeight="1">
      <c r="A9" s="10"/>
      <c r="C9" s="67" t="s">
        <v>38</v>
      </c>
      <c r="D9" s="23" t="s">
        <v>65</v>
      </c>
    </row>
    <row r="10" spans="3:4" s="12" customFormat="1" ht="16.5" customHeight="1">
      <c r="C10" s="67"/>
      <c r="D10" s="24"/>
    </row>
    <row r="11" spans="1:4" s="2" customFormat="1" ht="16.5" customHeight="1">
      <c r="A11" s="1"/>
      <c r="C11" s="65" t="s">
        <v>39</v>
      </c>
      <c r="D11" s="21" t="s">
        <v>54</v>
      </c>
    </row>
    <row r="12" spans="1:4" s="7" customFormat="1" ht="16.5" customHeight="1">
      <c r="A12" s="9"/>
      <c r="C12" s="66"/>
      <c r="D12" s="21" t="s">
        <v>55</v>
      </c>
    </row>
    <row r="13" spans="1:4" s="2" customFormat="1" ht="16.5" customHeight="1">
      <c r="A13" s="1"/>
      <c r="C13" s="65" t="s">
        <v>40</v>
      </c>
      <c r="D13" s="25" t="s">
        <v>56</v>
      </c>
    </row>
    <row r="14" spans="1:4" s="2" customFormat="1" ht="16.5" customHeight="1">
      <c r="A14" s="1"/>
      <c r="C14" s="66"/>
      <c r="D14" s="22" t="s">
        <v>70</v>
      </c>
    </row>
    <row r="15" spans="3:4" ht="16.5" customHeight="1">
      <c r="C15" s="65" t="s">
        <v>41</v>
      </c>
      <c r="D15" s="22" t="s">
        <v>57</v>
      </c>
    </row>
    <row r="16" spans="3:4" ht="16.5" customHeight="1">
      <c r="C16" s="66"/>
      <c r="D16" s="22"/>
    </row>
    <row r="17" spans="2:4" s="9" customFormat="1" ht="16.5" customHeight="1">
      <c r="B17" s="7"/>
      <c r="C17" s="65" t="s">
        <v>42</v>
      </c>
      <c r="D17" s="22" t="s">
        <v>58</v>
      </c>
    </row>
    <row r="18" spans="3:4" ht="16.5" customHeight="1">
      <c r="C18" s="66"/>
      <c r="D18" s="21" t="s">
        <v>69</v>
      </c>
    </row>
    <row r="19" spans="3:4" ht="16.5" customHeight="1">
      <c r="C19" s="65" t="s">
        <v>43</v>
      </c>
      <c r="D19" s="21" t="s">
        <v>59</v>
      </c>
    </row>
    <row r="20" spans="3:4" ht="16.5" customHeight="1">
      <c r="C20" s="66"/>
      <c r="D20" s="21"/>
    </row>
    <row r="21" spans="3:4" ht="16.5" customHeight="1">
      <c r="C21" s="67" t="s">
        <v>44</v>
      </c>
      <c r="D21" s="22" t="s">
        <v>68</v>
      </c>
    </row>
    <row r="22" spans="3:4" ht="16.5" customHeight="1">
      <c r="C22" s="66"/>
      <c r="D22" s="21"/>
    </row>
    <row r="23" spans="3:4" ht="16.5" customHeight="1">
      <c r="C23" s="67" t="s">
        <v>45</v>
      </c>
      <c r="D23" s="26" t="s">
        <v>61</v>
      </c>
    </row>
    <row r="24" spans="3:4" ht="16.5" customHeight="1">
      <c r="C24" s="67"/>
      <c r="D24" s="21"/>
    </row>
    <row r="25" spans="3:4" ht="16.5" customHeight="1">
      <c r="C25" s="65" t="s">
        <v>46</v>
      </c>
      <c r="D25" s="27" t="s">
        <v>62</v>
      </c>
    </row>
    <row r="26" spans="3:4" ht="16.5" customHeight="1">
      <c r="C26" s="66"/>
      <c r="D26" s="21"/>
    </row>
    <row r="27" spans="3:4" ht="16.5" customHeight="1">
      <c r="C27" s="65" t="s">
        <v>47</v>
      </c>
      <c r="D27" s="21" t="s">
        <v>63</v>
      </c>
    </row>
    <row r="28" spans="3:4" ht="16.5" customHeight="1">
      <c r="C28" s="66"/>
      <c r="D28" s="27"/>
    </row>
    <row r="29" spans="2:4" s="9" customFormat="1" ht="16.5" customHeight="1">
      <c r="B29" s="7"/>
      <c r="C29" s="65" t="s">
        <v>48</v>
      </c>
      <c r="D29" s="21" t="s">
        <v>64</v>
      </c>
    </row>
    <row r="30" spans="2:4" s="9" customFormat="1" ht="16.5" customHeight="1">
      <c r="B30" s="7"/>
      <c r="C30" s="66"/>
      <c r="D30" s="28"/>
    </row>
    <row r="31" spans="1:4" s="2" customFormat="1" ht="16.5" customHeight="1">
      <c r="A31" s="13"/>
      <c r="C31" s="65" t="s">
        <v>49</v>
      </c>
      <c r="D31" s="29" t="s">
        <v>66</v>
      </c>
    </row>
    <row r="32" spans="1:4" s="2" customFormat="1" ht="16.5" customHeight="1" thickBot="1">
      <c r="A32" s="13"/>
      <c r="C32" s="67"/>
      <c r="D32" s="30" t="s">
        <v>67</v>
      </c>
    </row>
    <row r="33" ht="13.5" thickTop="1">
      <c r="C33" s="31"/>
    </row>
  </sheetData>
  <sheetProtection/>
  <mergeCells count="16">
    <mergeCell ref="C1:D1"/>
    <mergeCell ref="C2:D2"/>
    <mergeCell ref="C5:C6"/>
    <mergeCell ref="C7:C8"/>
    <mergeCell ref="C9:C10"/>
    <mergeCell ref="C11:C12"/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C23:C2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K25" sqref="K25"/>
    </sheetView>
  </sheetViews>
  <sheetFormatPr defaultColWidth="9.140625" defaultRowHeight="15"/>
  <sheetData>
    <row r="1" spans="1:5" ht="18">
      <c r="A1" s="71" t="s">
        <v>29</v>
      </c>
      <c r="B1" s="71"/>
      <c r="C1" s="71"/>
      <c r="D1" s="71"/>
      <c r="E1" s="71"/>
    </row>
    <row r="2" spans="1:5" ht="18">
      <c r="A2" s="17"/>
      <c r="B2" s="17"/>
      <c r="C2" s="17"/>
      <c r="D2" s="17"/>
      <c r="E2" s="17"/>
    </row>
    <row r="3" spans="1:5" ht="14.25">
      <c r="A3" s="18" t="s">
        <v>30</v>
      </c>
      <c r="B3" s="19">
        <v>0</v>
      </c>
      <c r="C3" s="19">
        <v>185</v>
      </c>
      <c r="D3" s="19">
        <v>190</v>
      </c>
      <c r="E3" s="19">
        <v>195</v>
      </c>
    </row>
    <row r="4" spans="1:5" ht="14.25">
      <c r="A4" s="18" t="s">
        <v>31</v>
      </c>
      <c r="B4" s="19" t="s">
        <v>32</v>
      </c>
      <c r="C4" s="20" t="s">
        <v>33</v>
      </c>
      <c r="D4" s="19" t="s">
        <v>34</v>
      </c>
      <c r="E4" s="19" t="s">
        <v>35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2017-09-18T03:36:40Z</cp:lastPrinted>
  <dcterms:created xsi:type="dcterms:W3CDTF">2017-09-03T02:57:19Z</dcterms:created>
  <dcterms:modified xsi:type="dcterms:W3CDTF">2017-09-19T06:36:03Z</dcterms:modified>
  <cp:category/>
  <cp:version/>
  <cp:contentType/>
  <cp:contentStatus/>
</cp:coreProperties>
</file>