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<sst xmlns="http://schemas.openxmlformats.org/spreadsheetml/2006/main" count="88" uniqueCount="74">
  <si>
    <t>PHẦN GHI ĐIỂM</t>
  </si>
  <si>
    <t xml:space="preserve">                       LỚP                                           LOẠI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</si>
  <si>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</si>
  <si>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</si>
  <si>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</si>
  <si>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</si>
  <si>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</si>
  <si>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</si>
  <si>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</si>
  <si>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</si>
  <si>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</si>
  <si>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</si>
  <si>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</si>
  <si>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Vi phạm khác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</si>
  <si>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</si>
  <si>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</si>
  <si>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</si>
  <si>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</si>
  <si>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</si>
  <si>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</si>
  <si>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</si>
  <si>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</si>
  <si>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</si>
  <si>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</si>
  <si>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</si>
  <si>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</si>
  <si>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</si>
  <si>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PHẦN GHI LỖI VI PHẠM</t>
  </si>
  <si>
    <t>LỚP</t>
  </si>
  <si>
    <t>DIỄN GIẢI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</si>
  <si>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</si>
  <si>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</si>
  <si>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</si>
  <si>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</si>
  <si>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</si>
  <si>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</si>
  <si>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</si>
  <si>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</si>
  <si>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</si>
  <si>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</si>
  <si>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</si>
  <si>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</si>
  <si>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</si>
  <si>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</si>
  <si>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</si>
  <si>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</si>
  <si>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</si>
  <si>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</si>
  <si>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</si>
  <si>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</si>
  <si>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</si>
  <si>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Son môi</t>
  </si>
  <si>
    <t>Ko n/t trong giờ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</si>
  <si>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</si>
  <si>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T4: 1P (Nga)</t>
  </si>
  <si>
    <t>Lan Anh tập luyện không nghiêm túc giờ TD</t>
  </si>
  <si>
    <t xml:space="preserve">T6: Phước, Chiến nói chuyện trong giờ học rất nhiều; </t>
  </si>
  <si>
    <t xml:space="preserve">T2: 1P; T5: Vân Anh đi học muộn; T6: 1P; T7: 1P; Vệ sinh bẩn; </t>
  </si>
  <si>
    <t xml:space="preserve">T3: 1P (Huyền); Huy Hoàng vỗ tay trong giờ học Lý; T6: 1P (Giang); </t>
  </si>
  <si>
    <t xml:space="preserve">T2: 1P (Toán); T3: Hoàng Long ra khỏi lớp giờ SH 15'; T5: Hoàng Long ăn quà vặt; T6: 1P (Hoàng Long); 1 giờ B Anh (Đạt 0, Thùy 0, Thắng 4, 21 HS chưa làm bài tập); </t>
  </si>
  <si>
    <t xml:space="preserve">T7: Vân, Thị Thảo không chú ý bài, nói chuyện riêng trong giờ Tin; </t>
  </si>
  <si>
    <t>T7: Giờ Hóa chưa ký SĐB (Tiết 3)</t>
  </si>
  <si>
    <t xml:space="preserve">T2: 1P (Thúy Vy); T4: 1P (Thắng); SH 15' ồn; T5: Lớp hay nói chuyện, cần chỉnh đốn trong giờ Hóa; T6: Lớp rất ồn, không tập trung trong giờ Địa; Wê - La không mặc áo dài ; </t>
  </si>
  <si>
    <t xml:space="preserve">T2: 1P; T3: 1KP (Thắng); Bảo nói tự do trong lớp giờ Toán; Nhung, Nhi nói chuyện riêng trong giờ GDCD; T4: 1P (Quý); SH 15' ồn; T5: SH 15' ồn; T6: 3P; </t>
  </si>
  <si>
    <t xml:space="preserve">T5: Tiết Lý chưa ký SĐB (Tiết 1); 2 bạn son môi; </t>
  </si>
  <si>
    <t>T7: 4P (Lan, Diệp, X Bảo, Cường);</t>
  </si>
  <si>
    <t xml:space="preserve">T6: 01 giờ D TD (Mạnh, Chi không nghiêm túc); T7: 2P; SH 15' ồn (T2, 3, 4); </t>
  </si>
  <si>
    <t xml:space="preserve">T2: Tiết Anh chưa kí SĐB; T3: 1P (H Bích); 01 không SH 15'; Hiền, T Vy ko nghiêm túc (Đánh cờ) trong giờ GDQP; T5: 2P (Rôma, Si ôn); </t>
  </si>
  <si>
    <t xml:space="preserve">T2: 1P; 1KP; 2 cúp tiết (Lệ, Vy); Vy ko ghi bài + Tô son; T3: 1P; Tiết Tin chưa kí SĐB (Tiết 5); 2 ko SH 15; (1 có lý do; 1 ko lý do); T4: Trống đánh không vào lớp liền; SH 15' ồn, </t>
  </si>
  <si>
    <t>T2: 1P; T3: 2P (Hà, Quốc); T4: 2 tiết vật lý (Tiết 4, 5) thầy cô chưa ký SĐB; T7: SH 15' ồn</t>
  </si>
  <si>
    <t>T7: 2P (Sơn, Nhi); Sổ đầu bài có tẩy xóa.</t>
  </si>
  <si>
    <t>nhiều bạn nói chuyện riêng; T5: 1P (Lực); T6: 3P (Lực, H Joat, Phi Hùng); 1KP (Vy); Nhiều bạn vào muộn giờ SH 15'; 4 ko SH 15'; Văn Huy sử dụng ĐTDĐ trong giờ Địa; T7: 1P (Vy); Thưởng 30 điểm quét sân trường.</t>
  </si>
  <si>
    <t>TUẦN THỨ: 4 - TỪ: 11/09/2017 ĐẾN 17/09/2017                                                                                                                LỚP TRỰC: 10A4 - GVCN: PHẠM QUANG CẢNH</t>
  </si>
  <si>
    <t xml:space="preserve">T2: 2P (Ngọc, Hoài); T3: 2P (My, Hoài); 2 ko SH 15'; Tiết Sinh chưa kí SĐB (Tiết 5); T4: 3P (Phượng, Thảo Vân, My); T4: 1P (Hoàng Thanh); T6: 1 giờ B Hóa (Lớp ồn); 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</si>
</sst>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 style="thin"/>
      <bottom style="double"/>
    </border>
    <border>
      <left/>
      <right/>
      <top style="double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double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/>
    </border>
    <border>
      <left/>
      <right style="thin"/>
      <top style="double"/>
      <bottom style="double"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 style="thin"/>
      <bottom style="double"/>
    </border>
    <border diagonalDown="1">
      <left style="double"/>
      <right style="double"/>
      <top style="double"/>
      <bottom/>
      <diagonal style="thin"/>
    </border>
    <border diagonalDown="1">
      <left style="double"/>
      <right style="double"/>
      <top/>
      <bottom style="double"/>
      <diagonal style="thin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3" xfId="0" applyFont="1" applyBorder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applyProtection="1">
      <alignment vertical="center" shrinkToFit="1"/>
      <protection locked="0"/>
    </xf>
    <xf numFmtId="0" fontId="10" fillId="0" borderId="1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50" fillId="0" borderId="16" xfId="0" applyFont="1" applyBorder="1" applyAlignment="1">
      <alignment horizontal="left" wrapText="1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9" fontId="3" fillId="0" borderId="16" xfId="57" applyFont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33" xfId="0" applyFont="1" applyBorder="1" applyAlignment="1" applyProtection="1">
      <alignment wrapText="1"/>
      <protection locked="0"/>
    </xf>
    <xf numFmtId="0" fontId="4" fillId="0" borderId="34" xfId="0" applyFont="1" applyBorder="1" applyAlignment="1" applyProtection="1">
      <alignment wrapTex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S19" sqref="S19"/>
    </sheetView>
  </sheetViews>
  <sheetFormatPr defaultColWidth="9.140625" defaultRowHeight="15"/>
  <cols>
    <col min="1" max="1" width="15.8515625" style="32" customWidth="1"/>
    <col min="2" max="15" width="7.7109375" style="32" customWidth="1"/>
    <col min="16" max="16384" width="9.00390625" style="32" customWidth="1"/>
  </cols>
  <sheetData>
    <row r="1" spans="1:15" ht="18.75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 thickTop="1">
      <c r="A4" s="61" t="s">
        <v>1</v>
      </c>
      <c r="B4" s="63" t="s">
        <v>37</v>
      </c>
      <c r="C4" s="65" t="s">
        <v>38</v>
      </c>
      <c r="D4" s="65" t="s">
        <v>39</v>
      </c>
      <c r="E4" s="65" t="s">
        <v>40</v>
      </c>
      <c r="F4" s="65" t="s">
        <v>41</v>
      </c>
      <c r="G4" s="65" t="s">
        <v>42</v>
      </c>
      <c r="H4" s="65" t="s">
        <v>43</v>
      </c>
      <c r="I4" s="65" t="s">
        <v>44</v>
      </c>
      <c r="J4" s="65" t="s">
        <v>45</v>
      </c>
      <c r="K4" s="65" t="s">
        <v>46</v>
      </c>
      <c r="L4" s="65" t="s">
        <v>47</v>
      </c>
      <c r="M4" s="65" t="s">
        <v>48</v>
      </c>
      <c r="N4" s="65" t="s">
        <v>49</v>
      </c>
      <c r="O4" s="65" t="s">
        <v>50</v>
      </c>
    </row>
    <row r="5" spans="1:15" ht="15" thickBot="1">
      <c r="A5" s="62"/>
      <c r="B5" s="64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5" customHeight="1" thickTop="1">
      <c r="A6" s="34" t="s">
        <v>2</v>
      </c>
      <c r="B6" s="35">
        <v>-1</v>
      </c>
      <c r="C6" s="36"/>
      <c r="D6" s="36">
        <v>-3</v>
      </c>
      <c r="E6" s="36">
        <v>-16</v>
      </c>
      <c r="F6" s="36"/>
      <c r="G6" s="36">
        <v>-5</v>
      </c>
      <c r="H6" s="36">
        <v>-5</v>
      </c>
      <c r="I6" s="36">
        <v>-2</v>
      </c>
      <c r="J6" s="36">
        <v>-6</v>
      </c>
      <c r="K6" s="36">
        <v>-2</v>
      </c>
      <c r="L6" s="36">
        <v>-2</v>
      </c>
      <c r="M6" s="36">
        <v>-2</v>
      </c>
      <c r="N6" s="36">
        <v>-14</v>
      </c>
      <c r="O6" s="36"/>
    </row>
    <row r="7" spans="1:15" ht="15" customHeight="1">
      <c r="A7" s="37" t="s">
        <v>3</v>
      </c>
      <c r="B7" s="38"/>
      <c r="C7" s="39"/>
      <c r="D7" s="39"/>
      <c r="E7" s="39"/>
      <c r="F7" s="39"/>
      <c r="G7" s="39"/>
      <c r="H7" s="39">
        <v>-20</v>
      </c>
      <c r="I7" s="39"/>
      <c r="J7" s="39"/>
      <c r="K7" s="39"/>
      <c r="L7" s="39"/>
      <c r="M7" s="39"/>
      <c r="N7" s="39"/>
      <c r="O7" s="39"/>
    </row>
    <row r="8" spans="1:15" ht="15" customHeight="1">
      <c r="A8" s="40" t="s">
        <v>4</v>
      </c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>
        <v>-2</v>
      </c>
      <c r="N8" s="39"/>
      <c r="O8" s="39"/>
    </row>
    <row r="9" spans="1:15" ht="15" customHeight="1">
      <c r="A9" s="40" t="s">
        <v>5</v>
      </c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ht="15" customHeight="1">
      <c r="A10" s="40" t="s">
        <v>6</v>
      </c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5" customHeight="1">
      <c r="A11" s="40" t="s">
        <v>7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5" customHeight="1">
      <c r="A12" s="37" t="s">
        <v>8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5" customHeight="1">
      <c r="A13" s="37" t="s">
        <v>9</v>
      </c>
      <c r="B13" s="38"/>
      <c r="C13" s="39"/>
      <c r="D13" s="39">
        <v>-5</v>
      </c>
      <c r="E13" s="39">
        <v>-21</v>
      </c>
      <c r="F13" s="39"/>
      <c r="G13" s="39">
        <v>-17</v>
      </c>
      <c r="H13" s="39"/>
      <c r="I13" s="39"/>
      <c r="J13" s="39">
        <v>-4</v>
      </c>
      <c r="K13" s="39"/>
      <c r="L13" s="39">
        <v>-2</v>
      </c>
      <c r="M13" s="39">
        <v>-5</v>
      </c>
      <c r="N13" s="39">
        <v>-10</v>
      </c>
      <c r="O13" s="39"/>
    </row>
    <row r="14" spans="1:15" ht="15" customHeight="1">
      <c r="A14" s="40" t="s">
        <v>10</v>
      </c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5" customHeight="1">
      <c r="A15" s="40" t="s">
        <v>52</v>
      </c>
      <c r="B15" s="38"/>
      <c r="C15" s="39">
        <v>-2</v>
      </c>
      <c r="D15" s="39"/>
      <c r="E15" s="39"/>
      <c r="F15" s="39">
        <v>-4</v>
      </c>
      <c r="G15" s="39">
        <v>-4</v>
      </c>
      <c r="H15" s="39"/>
      <c r="I15" s="39"/>
      <c r="J15" s="39"/>
      <c r="K15" s="39">
        <v>-2</v>
      </c>
      <c r="L15" s="39">
        <v>-4</v>
      </c>
      <c r="M15" s="39">
        <v>-10</v>
      </c>
      <c r="N15" s="39">
        <v>-6</v>
      </c>
      <c r="O15" s="39"/>
    </row>
    <row r="16" spans="1:15" ht="15" customHeight="1">
      <c r="A16" s="40" t="s">
        <v>11</v>
      </c>
      <c r="B16" s="38"/>
      <c r="C16" s="39"/>
      <c r="D16" s="39"/>
      <c r="E16" s="39">
        <v>-10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15" customHeight="1">
      <c r="A17" s="40" t="s">
        <v>12</v>
      </c>
      <c r="B17" s="38"/>
      <c r="C17" s="39"/>
      <c r="D17" s="39"/>
      <c r="E17" s="39">
        <v>-20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22.5" customHeight="1">
      <c r="A18" s="37" t="s">
        <v>26</v>
      </c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5" customHeight="1">
      <c r="A19" s="40" t="s">
        <v>25</v>
      </c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>
        <v>-2</v>
      </c>
      <c r="M19" s="39"/>
      <c r="N19" s="39"/>
      <c r="O19" s="39"/>
    </row>
    <row r="20" spans="1:15" ht="15" customHeight="1">
      <c r="A20" s="40" t="s">
        <v>13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5" customHeight="1">
      <c r="A21" s="41" t="s">
        <v>51</v>
      </c>
      <c r="B21" s="42"/>
      <c r="C21" s="43"/>
      <c r="D21" s="43"/>
      <c r="E21" s="43">
        <v>-10</v>
      </c>
      <c r="F21" s="43"/>
      <c r="G21" s="43"/>
      <c r="H21" s="43"/>
      <c r="I21" s="43"/>
      <c r="J21" s="43"/>
      <c r="K21" s="43"/>
      <c r="L21" s="43"/>
      <c r="M21" s="43"/>
      <c r="N21" s="43"/>
      <c r="O21" s="43">
        <v>-20</v>
      </c>
    </row>
    <row r="22" spans="1:15" ht="15" customHeight="1" thickBot="1">
      <c r="A22" s="44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 ht="22.5" thickBot="1" thickTop="1">
      <c r="A23" s="47" t="s">
        <v>14</v>
      </c>
      <c r="B23" s="53">
        <f>100+SUM(B6:B22)</f>
        <v>99</v>
      </c>
      <c r="C23" s="53">
        <f>100+SUM(C6:C22)</f>
        <v>98</v>
      </c>
      <c r="D23" s="53">
        <f aca="true" t="shared" si="0" ref="D23:O23">100+SUM(D6:D22)</f>
        <v>92</v>
      </c>
      <c r="E23" s="53">
        <f>100+SUM(E6:E22)</f>
        <v>23</v>
      </c>
      <c r="F23" s="53">
        <f t="shared" si="0"/>
        <v>96</v>
      </c>
      <c r="G23" s="53">
        <f t="shared" si="0"/>
        <v>74</v>
      </c>
      <c r="H23" s="53">
        <f t="shared" si="0"/>
        <v>75</v>
      </c>
      <c r="I23" s="53">
        <f t="shared" si="0"/>
        <v>98</v>
      </c>
      <c r="J23" s="53">
        <f t="shared" si="0"/>
        <v>90</v>
      </c>
      <c r="K23" s="53">
        <f t="shared" si="0"/>
        <v>96</v>
      </c>
      <c r="L23" s="53">
        <f t="shared" si="0"/>
        <v>90</v>
      </c>
      <c r="M23" s="53">
        <f t="shared" si="0"/>
        <v>81</v>
      </c>
      <c r="N23" s="53">
        <f t="shared" si="0"/>
        <v>70</v>
      </c>
      <c r="O23" s="53">
        <f t="shared" si="0"/>
        <v>80</v>
      </c>
    </row>
    <row r="24" spans="1:15" ht="15" thickTop="1">
      <c r="A24" s="34" t="s">
        <v>15</v>
      </c>
      <c r="B24" s="35"/>
      <c r="C24" s="36"/>
      <c r="D24" s="36">
        <v>-10</v>
      </c>
      <c r="E24" s="36">
        <v>-5</v>
      </c>
      <c r="F24" s="36"/>
      <c r="G24" s="36">
        <v>-5</v>
      </c>
      <c r="H24" s="36"/>
      <c r="I24" s="36"/>
      <c r="J24" s="36">
        <v>-5</v>
      </c>
      <c r="K24" s="36"/>
      <c r="L24" s="36"/>
      <c r="M24" s="36">
        <v>-5</v>
      </c>
      <c r="N24" s="36"/>
      <c r="O24" s="36">
        <v>-5</v>
      </c>
    </row>
    <row r="25" spans="1:15" ht="14.25">
      <c r="A25" s="40" t="s">
        <v>16</v>
      </c>
      <c r="B25" s="38"/>
      <c r="C25" s="39"/>
      <c r="D25" s="39"/>
      <c r="E25" s="39"/>
      <c r="F25" s="39"/>
      <c r="G25" s="39"/>
      <c r="H25" s="39"/>
      <c r="I25" s="39"/>
      <c r="J25" s="39">
        <v>-5</v>
      </c>
      <c r="K25" s="39"/>
      <c r="L25" s="39">
        <v>-5</v>
      </c>
      <c r="M25" s="39"/>
      <c r="N25" s="39"/>
      <c r="O25" s="39"/>
    </row>
    <row r="26" spans="1:15" ht="14.25">
      <c r="A26" s="40" t="s">
        <v>17</v>
      </c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ht="15" thickBot="1">
      <c r="A27" s="41" t="s">
        <v>18</v>
      </c>
      <c r="B27" s="42"/>
      <c r="C27" s="43"/>
      <c r="D27" s="43"/>
      <c r="E27" s="43"/>
      <c r="F27" s="43"/>
      <c r="G27" s="43">
        <v>-20</v>
      </c>
      <c r="H27" s="43"/>
      <c r="I27" s="43"/>
      <c r="J27" s="43"/>
      <c r="K27" s="43"/>
      <c r="L27" s="43"/>
      <c r="M27" s="43"/>
      <c r="N27" s="43"/>
      <c r="O27" s="43"/>
    </row>
    <row r="28" spans="1:15" ht="22.5" thickBot="1" thickTop="1">
      <c r="A28" s="47" t="s">
        <v>19</v>
      </c>
      <c r="B28" s="53">
        <f>100+SUM(B24:B27)</f>
        <v>100</v>
      </c>
      <c r="C28" s="53">
        <f aca="true" t="shared" si="1" ref="C28:O28">100+SUM(C24:C27)</f>
        <v>100</v>
      </c>
      <c r="D28" s="53">
        <f t="shared" si="1"/>
        <v>90</v>
      </c>
      <c r="E28" s="53">
        <f t="shared" si="1"/>
        <v>95</v>
      </c>
      <c r="F28" s="53">
        <f t="shared" si="1"/>
        <v>100</v>
      </c>
      <c r="G28" s="53">
        <f t="shared" si="1"/>
        <v>75</v>
      </c>
      <c r="H28" s="53">
        <f t="shared" si="1"/>
        <v>100</v>
      </c>
      <c r="I28" s="53">
        <f t="shared" si="1"/>
        <v>100</v>
      </c>
      <c r="J28" s="53">
        <f t="shared" si="1"/>
        <v>90</v>
      </c>
      <c r="K28" s="53">
        <f t="shared" si="1"/>
        <v>100</v>
      </c>
      <c r="L28" s="53">
        <f t="shared" si="1"/>
        <v>95</v>
      </c>
      <c r="M28" s="53">
        <f t="shared" si="1"/>
        <v>95</v>
      </c>
      <c r="N28" s="53">
        <f t="shared" si="1"/>
        <v>100</v>
      </c>
      <c r="O28" s="53">
        <f t="shared" si="1"/>
        <v>95</v>
      </c>
    </row>
    <row r="29" spans="1:15" ht="15.75" thickBot="1" thickTop="1">
      <c r="A29" s="48" t="s">
        <v>20</v>
      </c>
      <c r="B29" s="49" t="s">
        <v>53</v>
      </c>
      <c r="C29" s="50"/>
      <c r="D29" s="50"/>
      <c r="E29" s="50">
        <v>30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22.5" thickBot="1" thickTop="1">
      <c r="A30" s="47" t="s">
        <v>21</v>
      </c>
      <c r="B30" s="54">
        <f>SUM(B23,B28)</f>
        <v>199</v>
      </c>
      <c r="C30" s="54">
        <f aca="true" t="shared" si="2" ref="C30:O30">SUM(C23,C28)</f>
        <v>198</v>
      </c>
      <c r="D30" s="54">
        <f t="shared" si="2"/>
        <v>182</v>
      </c>
      <c r="E30" s="54">
        <f t="shared" si="2"/>
        <v>118</v>
      </c>
      <c r="F30" s="54">
        <f t="shared" si="2"/>
        <v>196</v>
      </c>
      <c r="G30" s="54">
        <f t="shared" si="2"/>
        <v>149</v>
      </c>
      <c r="H30" s="54">
        <f t="shared" si="2"/>
        <v>175</v>
      </c>
      <c r="I30" s="54">
        <f t="shared" si="2"/>
        <v>198</v>
      </c>
      <c r="J30" s="54">
        <f t="shared" si="2"/>
        <v>180</v>
      </c>
      <c r="K30" s="54">
        <f t="shared" si="2"/>
        <v>196</v>
      </c>
      <c r="L30" s="54">
        <f t="shared" si="2"/>
        <v>185</v>
      </c>
      <c r="M30" s="54">
        <f t="shared" si="2"/>
        <v>176</v>
      </c>
      <c r="N30" s="54">
        <f t="shared" si="2"/>
        <v>170</v>
      </c>
      <c r="O30" s="54">
        <f t="shared" si="2"/>
        <v>175</v>
      </c>
    </row>
    <row r="31" spans="1:15" ht="22.5" thickBot="1" thickTop="1">
      <c r="A31" s="47" t="s">
        <v>22</v>
      </c>
      <c r="B31" s="53">
        <f>SUM(B23,B28,B29)</f>
        <v>199</v>
      </c>
      <c r="C31" s="53">
        <f aca="true" t="shared" si="3" ref="C31:O31">SUM(C23,C28,C29)</f>
        <v>198</v>
      </c>
      <c r="D31" s="53">
        <f t="shared" si="3"/>
        <v>182</v>
      </c>
      <c r="E31" s="53">
        <f t="shared" si="3"/>
        <v>148</v>
      </c>
      <c r="F31" s="53">
        <f t="shared" si="3"/>
        <v>196</v>
      </c>
      <c r="G31" s="53">
        <f t="shared" si="3"/>
        <v>149</v>
      </c>
      <c r="H31" s="53">
        <f t="shared" si="3"/>
        <v>175</v>
      </c>
      <c r="I31" s="53">
        <f t="shared" si="3"/>
        <v>198</v>
      </c>
      <c r="J31" s="53">
        <f t="shared" si="3"/>
        <v>180</v>
      </c>
      <c r="K31" s="53">
        <f t="shared" si="3"/>
        <v>196</v>
      </c>
      <c r="L31" s="53">
        <f t="shared" si="3"/>
        <v>185</v>
      </c>
      <c r="M31" s="53">
        <f t="shared" si="3"/>
        <v>176</v>
      </c>
      <c r="N31" s="53">
        <f t="shared" si="3"/>
        <v>170</v>
      </c>
      <c r="O31" s="53">
        <f t="shared" si="3"/>
        <v>175</v>
      </c>
    </row>
    <row r="32" spans="1:15" ht="15" thickTop="1">
      <c r="A32" s="51" t="s">
        <v>23</v>
      </c>
      <c r="B32" s="55">
        <f aca="true" t="shared" si="4" ref="B32:O32">RANK(B30,$B$30:$O$30)</f>
        <v>1</v>
      </c>
      <c r="C32" s="55">
        <f t="shared" si="4"/>
        <v>2</v>
      </c>
      <c r="D32" s="55">
        <f t="shared" si="4"/>
        <v>7</v>
      </c>
      <c r="E32" s="55">
        <f t="shared" si="4"/>
        <v>14</v>
      </c>
      <c r="F32" s="55">
        <f t="shared" si="4"/>
        <v>4</v>
      </c>
      <c r="G32" s="55">
        <f t="shared" si="4"/>
        <v>13</v>
      </c>
      <c r="H32" s="55">
        <f t="shared" si="4"/>
        <v>10</v>
      </c>
      <c r="I32" s="55">
        <f t="shared" si="4"/>
        <v>2</v>
      </c>
      <c r="J32" s="55">
        <f t="shared" si="4"/>
        <v>8</v>
      </c>
      <c r="K32" s="55">
        <f t="shared" si="4"/>
        <v>4</v>
      </c>
      <c r="L32" s="55">
        <f t="shared" si="4"/>
        <v>6</v>
      </c>
      <c r="M32" s="55">
        <f t="shared" si="4"/>
        <v>9</v>
      </c>
      <c r="N32" s="55">
        <f t="shared" si="4"/>
        <v>12</v>
      </c>
      <c r="O32" s="55">
        <f t="shared" si="4"/>
        <v>10</v>
      </c>
    </row>
    <row r="33" spans="1:15" ht="15" thickBot="1">
      <c r="A33" s="52" t="s">
        <v>24</v>
      </c>
      <c r="B33" s="56" t="str">
        <f>HLOOKUP(B31,'[1]Qui định xếp loại'!$A$3:$E$4,2,1)</f>
        <v>Tốt</v>
      </c>
      <c r="C33" s="56" t="str">
        <f>HLOOKUP(C31,'[1]Qui định xếp loại'!$A$3:$E$4,2,1)</f>
        <v>Tốt</v>
      </c>
      <c r="D33" s="56" t="str">
        <f>HLOOKUP(D31,'[1]Qui định xếp loại'!$A$3:$E$4,2,1)</f>
        <v>Yếu</v>
      </c>
      <c r="E33" s="56" t="str">
        <f>HLOOKUP(E31,'[1]Qui định xếp loại'!$A$3:$E$4,2,1)</f>
        <v>Yếu</v>
      </c>
      <c r="F33" s="56" t="str">
        <f>HLOOKUP(F31,'[1]Qui định xếp loại'!$A$3:$E$4,2,1)</f>
        <v>Tốt</v>
      </c>
      <c r="G33" s="56" t="str">
        <f>HLOOKUP(G31,'[1]Qui định xếp loại'!$A$3:$E$4,2,1)</f>
        <v>Yếu</v>
      </c>
      <c r="H33" s="56" t="str">
        <f>HLOOKUP(H31,'[1]Qui định xếp loại'!$A$3:$E$4,2,1)</f>
        <v>Yếu</v>
      </c>
      <c r="I33" s="56" t="str">
        <f>HLOOKUP(I31,'[1]Qui định xếp loại'!$A$3:$E$4,2,1)</f>
        <v>Tốt</v>
      </c>
      <c r="J33" s="56" t="str">
        <f>HLOOKUP(J31,'[1]Qui định xếp loại'!$A$3:$E$4,2,1)</f>
        <v>Yếu</v>
      </c>
      <c r="K33" s="56" t="str">
        <f>HLOOKUP(K31,'[1]Qui định xếp loại'!$A$3:$E$4,2,1)</f>
        <v>Tốt</v>
      </c>
      <c r="L33" s="56" t="str">
        <f>HLOOKUP(L31,'[1]Qui định xếp loại'!$A$3:$E$4,2,1)</f>
        <v>TB</v>
      </c>
      <c r="M33" s="56" t="str">
        <f>HLOOKUP(M31,'[1]Qui định xếp loại'!$A$3:$E$4,2,1)</f>
        <v>Yếu</v>
      </c>
      <c r="N33" s="56" t="str">
        <f>HLOOKUP(N31,'[1]Qui định xếp loại'!$A$3:$E$4,2,1)</f>
        <v>Yếu</v>
      </c>
      <c r="O33" s="56" t="str">
        <f>HLOOKUP(O31,'[1]Qui định xếp loại'!$A$3:$E$4,2,1)</f>
        <v>Yếu</v>
      </c>
    </row>
    <row r="34" ht="15" thickTop="1"/>
  </sheetData>
  <sheetProtection sheet="1"/>
  <protectedRanges>
    <protectedRange sqref="B33:O33" name="Range9"/>
    <protectedRange sqref="B32:O32" name="Range8"/>
    <protectedRange sqref="B31:O31" name="Range7"/>
    <protectedRange sqref="B30:O30" name="Range6"/>
    <protectedRange sqref="B23:O23" name="Range4"/>
    <protectedRange sqref="B29:O29" name="Range3"/>
    <protectedRange sqref="B6:O22" name="Range1"/>
    <protectedRange sqref="B24:O27" name="Range2"/>
    <protectedRange sqref="B28:O28" name="Range5"/>
  </protectedRanges>
  <mergeCells count="17">
    <mergeCell ref="O4:O5"/>
    <mergeCell ref="I4:I5"/>
    <mergeCell ref="J4:J5"/>
    <mergeCell ref="K4:K5"/>
    <mergeCell ref="L4:L5"/>
    <mergeCell ref="M4:M5"/>
    <mergeCell ref="N4:N5"/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B32:O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"/>
  <sheetViews>
    <sheetView zoomScale="115" zoomScaleNormal="115" zoomScalePageLayoutView="0" workbookViewId="0" topLeftCell="B13">
      <selection activeCell="D22" sqref="D22"/>
    </sheetView>
  </sheetViews>
  <sheetFormatPr defaultColWidth="9.140625" defaultRowHeight="15"/>
  <cols>
    <col min="1" max="1" width="2.421875" style="1" hidden="1" customWidth="1"/>
    <col min="2" max="2" width="2.00390625" style="2" customWidth="1"/>
    <col min="3" max="3" width="6.00390625" style="14" customWidth="1"/>
    <col min="4" max="4" width="118.421875" style="1" customWidth="1"/>
    <col min="5" max="16384" width="9.00390625" style="1" customWidth="1"/>
  </cols>
  <sheetData>
    <row r="1" spans="3:28" ht="20.25">
      <c r="C1" s="67" t="str">
        <f>'GHI ĐIỂM'!A1</f>
        <v>TUẦN THỨ: 4 - TỪ: 11/09/2017 ĐẾN 17/09/2017                                                                                                                LỚP TRỰC: 10A4 - GVCN: PHẠM QUANG CẢNH</v>
      </c>
      <c r="D1" s="67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3:4" ht="20.25">
      <c r="C2" s="68" t="s">
        <v>27</v>
      </c>
      <c r="D2" s="68"/>
    </row>
    <row r="3" spans="1:3" ht="7.5" customHeight="1" thickBot="1">
      <c r="A3" s="3"/>
      <c r="C3" s="4"/>
    </row>
    <row r="4" spans="1:4" s="2" customFormat="1" ht="17.25" thickBot="1" thickTop="1">
      <c r="A4" s="3"/>
      <c r="C4" s="16" t="s">
        <v>28</v>
      </c>
      <c r="D4" s="5" t="s">
        <v>29</v>
      </c>
    </row>
    <row r="5" spans="1:4" s="2" customFormat="1" ht="16.5" customHeight="1" thickTop="1">
      <c r="A5" s="6"/>
      <c r="B5" s="7"/>
      <c r="C5" s="69" t="s">
        <v>37</v>
      </c>
      <c r="D5" s="8" t="s">
        <v>54</v>
      </c>
    </row>
    <row r="6" spans="1:4" s="7" customFormat="1" ht="16.5" customHeight="1">
      <c r="A6" s="6"/>
      <c r="C6" s="70"/>
      <c r="D6" s="22"/>
    </row>
    <row r="7" spans="1:4" s="7" customFormat="1" ht="16.5" customHeight="1">
      <c r="A7" s="9"/>
      <c r="C7" s="71" t="s">
        <v>38</v>
      </c>
      <c r="D7" s="22" t="s">
        <v>55</v>
      </c>
    </row>
    <row r="8" spans="1:4" s="7" customFormat="1" ht="16.5" customHeight="1">
      <c r="A8" s="9"/>
      <c r="C8" s="72"/>
      <c r="D8" s="21"/>
    </row>
    <row r="9" spans="1:4" s="11" customFormat="1" ht="16.5" customHeight="1">
      <c r="A9" s="10"/>
      <c r="C9" s="70" t="s">
        <v>39</v>
      </c>
      <c r="D9" s="23" t="s">
        <v>69</v>
      </c>
    </row>
    <row r="10" spans="3:4" s="12" customFormat="1" ht="16.5" customHeight="1">
      <c r="C10" s="70"/>
      <c r="D10" s="24"/>
    </row>
    <row r="11" spans="1:4" s="2" customFormat="1" ht="16.5" customHeight="1">
      <c r="A11" s="1"/>
      <c r="C11" s="71" t="s">
        <v>40</v>
      </c>
      <c r="D11" s="58" t="s">
        <v>68</v>
      </c>
    </row>
    <row r="12" spans="1:4" s="7" customFormat="1" ht="16.5" customHeight="1">
      <c r="A12" s="9"/>
      <c r="C12" s="72"/>
      <c r="D12" s="57" t="s">
        <v>71</v>
      </c>
    </row>
    <row r="13" spans="1:4" s="2" customFormat="1" ht="16.5" customHeight="1">
      <c r="A13" s="1"/>
      <c r="C13" s="71" t="s">
        <v>41</v>
      </c>
      <c r="D13" s="25" t="s">
        <v>56</v>
      </c>
    </row>
    <row r="14" spans="1:4" s="2" customFormat="1" ht="16.5" customHeight="1">
      <c r="A14" s="1"/>
      <c r="C14" s="72"/>
      <c r="D14" s="22"/>
    </row>
    <row r="15" spans="3:4" ht="16.5" customHeight="1">
      <c r="C15" s="71" t="s">
        <v>42</v>
      </c>
      <c r="D15" s="22" t="s">
        <v>67</v>
      </c>
    </row>
    <row r="16" spans="3:4" ht="16.5" customHeight="1">
      <c r="C16" s="72"/>
      <c r="D16" s="22" t="s">
        <v>66</v>
      </c>
    </row>
    <row r="17" spans="2:4" s="9" customFormat="1" ht="16.5" customHeight="1">
      <c r="B17" s="7"/>
      <c r="C17" s="71" t="s">
        <v>43</v>
      </c>
      <c r="D17" s="22" t="s">
        <v>57</v>
      </c>
    </row>
    <row r="18" spans="3:4" ht="16.5" customHeight="1">
      <c r="C18" s="72"/>
      <c r="D18" s="21"/>
    </row>
    <row r="19" spans="3:4" ht="16.5" customHeight="1">
      <c r="C19" s="71" t="s">
        <v>44</v>
      </c>
      <c r="D19" s="21" t="s">
        <v>70</v>
      </c>
    </row>
    <row r="20" spans="3:4" ht="16.5" customHeight="1">
      <c r="C20" s="72"/>
      <c r="D20" s="21"/>
    </row>
    <row r="21" spans="3:4" ht="16.5" customHeight="1">
      <c r="C21" s="70" t="s">
        <v>45</v>
      </c>
      <c r="D21" s="22" t="s">
        <v>73</v>
      </c>
    </row>
    <row r="22" spans="3:4" ht="16.5" customHeight="1">
      <c r="C22" s="72"/>
      <c r="D22" s="21"/>
    </row>
    <row r="23" spans="3:4" ht="16.5" customHeight="1">
      <c r="C23" s="70" t="s">
        <v>46</v>
      </c>
      <c r="D23" s="26" t="s">
        <v>58</v>
      </c>
    </row>
    <row r="24" spans="3:4" ht="16.5" customHeight="1">
      <c r="C24" s="70"/>
      <c r="D24" s="21"/>
    </row>
    <row r="25" spans="3:4" ht="16.5" customHeight="1">
      <c r="C25" s="71" t="s">
        <v>47</v>
      </c>
      <c r="D25" s="27" t="s">
        <v>59</v>
      </c>
    </row>
    <row r="26" spans="3:4" ht="16.5" customHeight="1">
      <c r="C26" s="72"/>
      <c r="D26" s="21" t="s">
        <v>60</v>
      </c>
    </row>
    <row r="27" spans="3:4" ht="16.5" customHeight="1">
      <c r="C27" s="71" t="s">
        <v>48</v>
      </c>
      <c r="D27" s="21" t="s">
        <v>62</v>
      </c>
    </row>
    <row r="28" spans="3:4" ht="16.5" customHeight="1">
      <c r="C28" s="72"/>
      <c r="D28" s="27" t="s">
        <v>61</v>
      </c>
    </row>
    <row r="29" spans="2:4" s="9" customFormat="1" ht="16.5" customHeight="1">
      <c r="B29" s="7"/>
      <c r="C29" s="71" t="s">
        <v>49</v>
      </c>
      <c r="D29" s="21" t="s">
        <v>63</v>
      </c>
    </row>
    <row r="30" spans="2:4" s="9" customFormat="1" ht="16.5" customHeight="1">
      <c r="B30" s="7"/>
      <c r="C30" s="72"/>
      <c r="D30" s="28" t="s">
        <v>65</v>
      </c>
    </row>
    <row r="31" spans="1:4" s="2" customFormat="1" ht="16.5" customHeight="1">
      <c r="A31" s="13"/>
      <c r="C31" s="71" t="s">
        <v>50</v>
      </c>
      <c r="D31" s="29" t="s">
        <v>64</v>
      </c>
    </row>
    <row r="32" spans="1:4" s="2" customFormat="1" ht="16.5" customHeight="1" thickBot="1">
      <c r="A32" s="13"/>
      <c r="C32" s="70"/>
      <c r="D32" s="30"/>
    </row>
    <row r="33" ht="13.5" thickTop="1">
      <c r="C33" s="31"/>
    </row>
  </sheetData>
  <sheetProtection/>
  <mergeCells count="16"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C23:C24"/>
    <mergeCell ref="C1:D1"/>
    <mergeCell ref="C2:D2"/>
    <mergeCell ref="C5:C6"/>
    <mergeCell ref="C7:C8"/>
    <mergeCell ref="C9:C10"/>
    <mergeCell ref="C11:C1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K25" sqref="K25"/>
    </sheetView>
  </sheetViews>
  <sheetFormatPr defaultColWidth="9.140625" defaultRowHeight="15"/>
  <sheetData>
    <row r="1" spans="1:5" ht="18">
      <c r="A1" s="73" t="s">
        <v>30</v>
      </c>
      <c r="B1" s="73"/>
      <c r="C1" s="73"/>
      <c r="D1" s="73"/>
      <c r="E1" s="73"/>
    </row>
    <row r="2" spans="1:5" ht="18">
      <c r="A2" s="17"/>
      <c r="B2" s="17"/>
      <c r="C2" s="17"/>
      <c r="D2" s="17"/>
      <c r="E2" s="17"/>
    </row>
    <row r="3" spans="1:5" ht="14.25">
      <c r="A3" s="18" t="s">
        <v>31</v>
      </c>
      <c r="B3" s="19">
        <v>0</v>
      </c>
      <c r="C3" s="19">
        <v>185</v>
      </c>
      <c r="D3" s="19">
        <v>190</v>
      </c>
      <c r="E3" s="19">
        <v>195</v>
      </c>
    </row>
    <row r="4" spans="1:5" ht="14.25">
      <c r="A4" s="18" t="s">
        <v>32</v>
      </c>
      <c r="B4" s="19" t="s">
        <v>33</v>
      </c>
      <c r="C4" s="20" t="s">
        <v>34</v>
      </c>
      <c r="D4" s="19" t="s">
        <v>35</v>
      </c>
      <c r="E4" s="19" t="s">
        <v>36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2017-09-18T08:43:56Z</cp:lastPrinted>
  <dcterms:created xsi:type="dcterms:W3CDTF">2017-09-03T02:57:19Z</dcterms:created>
  <dcterms:modified xsi:type="dcterms:W3CDTF">2017-09-18T08:44:15Z</dcterms:modified>
  <cp:category/>
  <cp:version/>
  <cp:contentType/>
  <cp:contentStatus/>
</cp:coreProperties>
</file>