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<sst xmlns="http://schemas.openxmlformats.org/spreadsheetml/2006/main" count="88" uniqueCount="73">
  <si>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</si>
  <si>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</si>
  <si>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</si>
  <si>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</si>
  <si>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</si>
  <si>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</si>
  <si>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</si>
  <si>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</si>
  <si>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</si>
  <si>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</si>
  <si>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</si>
  <si>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</si>
  <si>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</si>
  <si>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</si>
  <si>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</si>
  <si>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</si>
  <si>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</si>
  <si>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</si>
  <si>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</si>
  <si>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</si>
  <si>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</si>
  <si>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</si>
  <si>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</si>
  <si>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</si>
  <si>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</si>
  <si>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</si>
  <si>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</si>
  <si>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</si>
  <si>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</si>
  <si>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</si>
  <si>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</si>
  <si>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</si>
  <si>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</si>
  <si>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</si>
  <si>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</si>
  <si>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</si>
  <si>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</si>
  <si>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</si>
  <si>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</si>
  <si>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</si>
  <si>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</si>
  <si>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</si>
  <si>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</si>
  <si>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</si>
  <si>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</si>
  <si>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</si>
  <si>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</si>
  <si>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</si>
  <si>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</si>
  <si>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</si>
  <si>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</si>
  <si>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Son môi</t>
  </si>
  <si>
    <t>Ko n/t trong giờ học</t>
  </si>
  <si>
    <t>TUẦN THỨ: 5 - TỪ: 18/09/2017 ĐẾN 24/09/2017                                                                                                    LỚP TRỰC: 10A5 - GVCN: NGỌ THỊ HIỀN</t>
  </si>
  <si>
    <t xml:space="preserve">T6: 1P; Thưởng 30 điểm lao động tuần 5; </t>
  </si>
  <si>
    <t>T2: Dinh không nghiêm túc trong giờ học Hóa;  T6: 2 bạn nam ngồi trên hành lang; Hà đi học trễ; 1P (Dương);</t>
  </si>
  <si>
    <t xml:space="preserve">T2: Lớp ồn; T6: 5 bạn ngồi trên lan can; 1P; 3KP; </t>
  </si>
  <si>
    <t>T2: 2P (Huy, Thành); T6: 1P (H Trang)</t>
  </si>
  <si>
    <t>T3: 1P (Long); T6: 3P (Long, Siôn, H Bích)</t>
  </si>
  <si>
    <t xml:space="preserve">T3: Hla Plat đi học muộn; T6: 1P (Trang); </t>
  </si>
  <si>
    <t>Mất sổ đầu bài</t>
  </si>
  <si>
    <t>T3: 1 giờ C TD (8 em không nghiêm túc tập luyện); T6: 1P (Thu Huyền)</t>
  </si>
  <si>
    <t>T2: 1P (Linh); Quốc Cường không đóng thùng; Xếp hàng chào cờ chậm; T3: 1P (Hoài); T6: 2P (Ji Huy, Hòa)</t>
  </si>
  <si>
    <t>T4: 1 giờ B Sử (Kiều Anh 0đ, Cảnh 0đ, T Huyền 2đ, 33/42 HS không học bài cũ); T6: 1KP (Hải Huyền)</t>
  </si>
  <si>
    <t>T4: 1P (Đạt); T6: 2P (Long, Vân); Tiết TD: 5 em bỏ lên lớp (GV yêu cầu cả lớp ở trong nhà đa năng)</t>
  </si>
  <si>
    <t>1 giờ B Công nghệ (Cả lớp không học bài cũ)</t>
  </si>
  <si>
    <t xml:space="preserve">T2: Vệ sinh muộn; 6P (Nhung, Nhi,…); 2KP (Y Jar, Hưng); T3: Tiết TD (Tiết 5) chưa kí SĐB; </t>
  </si>
  <si>
    <t>T6: 1P</t>
  </si>
  <si>
    <t>Thưởng 50 điểm văn nghệ ĐH đoàn trường.</t>
  </si>
  <si>
    <t>Thưởng 10 điểm văn nghệ ĐH đoàn trường.</t>
  </si>
  <si>
    <t>Thưởng 20 điểm văn nghệ ĐH đoàn trường.</t>
  </si>
  <si>
    <t xml:space="preserve">Thưởng 30 điểm quét sân trường; Thưởng 50 điểm văn nghệ ĐH đoàn trường. </t>
  </si>
  <si>
    <t>T2: Tiết 3: Hiếu không đóng thùng; T3: Tiết 1: H Huy nói chuyện trong giờ học Toán; T6: 1P Tiến); 3 bạn đi học muộn</t>
  </si>
</sst>
</file>

<file path=xl/styles.xml><?xml version="1.0" encoding="utf-8"?>
<styleSheet xmlns="http://schemas.openxmlformats.org/spreadsheetml/2006/main">
  <numFmts count="24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/>
      <right/>
      <top style="double"/>
      <bottom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/>
    </border>
    <border>
      <left/>
      <right style="thin"/>
      <top style="double"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5" xfId="57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5">
      <selection activeCell="H37" sqref="H37"/>
    </sheetView>
  </sheetViews>
  <sheetFormatPr defaultColWidth="9.00390625" defaultRowHeight="15"/>
  <cols>
    <col min="1" max="1" width="15.8515625" style="31" customWidth="1"/>
    <col min="2" max="15" width="7.7109375" style="31" customWidth="1"/>
    <col min="16" max="16384" width="9.00390625" style="31" customWidth="1"/>
  </cols>
  <sheetData>
    <row r="1" spans="1:15" ht="18.7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 thickTop="1">
      <c r="A4" s="61" t="s">
        <v>1</v>
      </c>
      <c r="B4" s="63" t="s">
        <v>37</v>
      </c>
      <c r="C4" s="57" t="s">
        <v>38</v>
      </c>
      <c r="D4" s="57" t="s">
        <v>39</v>
      </c>
      <c r="E4" s="57" t="s">
        <v>40</v>
      </c>
      <c r="F4" s="57" t="s">
        <v>41</v>
      </c>
      <c r="G4" s="57" t="s">
        <v>42</v>
      </c>
      <c r="H4" s="57" t="s">
        <v>43</v>
      </c>
      <c r="I4" s="57" t="s">
        <v>44</v>
      </c>
      <c r="J4" s="57" t="s">
        <v>45</v>
      </c>
      <c r="K4" s="57" t="s">
        <v>46</v>
      </c>
      <c r="L4" s="57" t="s">
        <v>47</v>
      </c>
      <c r="M4" s="57" t="s">
        <v>48</v>
      </c>
      <c r="N4" s="57" t="s">
        <v>49</v>
      </c>
      <c r="O4" s="57" t="s">
        <v>50</v>
      </c>
    </row>
    <row r="5" spans="1:15" ht="15.75" thickBot="1">
      <c r="A5" s="62"/>
      <c r="B5" s="64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" customHeight="1" thickTop="1">
      <c r="A6" s="33" t="s">
        <v>2</v>
      </c>
      <c r="B6" s="34">
        <v>-1</v>
      </c>
      <c r="C6" s="35">
        <v>-7</v>
      </c>
      <c r="D6" s="35">
        <v>-3</v>
      </c>
      <c r="E6" s="35">
        <v>-16</v>
      </c>
      <c r="F6" s="35">
        <v>-3</v>
      </c>
      <c r="G6" s="35">
        <v>-4</v>
      </c>
      <c r="H6" s="35">
        <v>-3</v>
      </c>
      <c r="I6" s="35">
        <v>-1</v>
      </c>
      <c r="J6" s="35">
        <v>-4</v>
      </c>
      <c r="K6" s="35">
        <v>-5</v>
      </c>
      <c r="L6" s="35">
        <v>-3</v>
      </c>
      <c r="M6" s="35"/>
      <c r="N6" s="35">
        <v>-16</v>
      </c>
      <c r="O6" s="35">
        <v>-1</v>
      </c>
    </row>
    <row r="7" spans="1:15" ht="15" customHeight="1">
      <c r="A7" s="36" t="s">
        <v>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>
        <v>-20</v>
      </c>
      <c r="O7" s="38"/>
    </row>
    <row r="8" spans="1:15" ht="15" customHeight="1">
      <c r="A8" s="39" t="s">
        <v>4</v>
      </c>
      <c r="B8" s="37"/>
      <c r="C8" s="38">
        <v>-10</v>
      </c>
      <c r="D8" s="38"/>
      <c r="E8" s="38"/>
      <c r="F8" s="38"/>
      <c r="G8" s="38"/>
      <c r="H8" s="38"/>
      <c r="I8" s="38"/>
      <c r="J8" s="38">
        <v>-10</v>
      </c>
      <c r="K8" s="38"/>
      <c r="L8" s="38"/>
      <c r="M8" s="38"/>
      <c r="N8" s="38"/>
      <c r="O8" s="38"/>
    </row>
    <row r="9" spans="1:15" ht="15" customHeight="1">
      <c r="A9" s="39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 customHeight="1">
      <c r="A10" s="39" t="s">
        <v>6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 customHeight="1">
      <c r="A11" s="39" t="s">
        <v>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 customHeight="1">
      <c r="A12" s="36" t="s">
        <v>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 customHeight="1">
      <c r="A13" s="36" t="s">
        <v>9</v>
      </c>
      <c r="B13" s="37"/>
      <c r="C13" s="38"/>
      <c r="D13" s="38"/>
      <c r="E13" s="38">
        <v>-5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 customHeight="1">
      <c r="A14" s="39" t="s">
        <v>10</v>
      </c>
      <c r="B14" s="37"/>
      <c r="C14" s="38"/>
      <c r="D14" s="38"/>
      <c r="E14" s="38"/>
      <c r="F14" s="38"/>
      <c r="G14" s="38"/>
      <c r="H14" s="38"/>
      <c r="I14" s="38"/>
      <c r="J14" s="38">
        <v>-5</v>
      </c>
      <c r="K14" s="38"/>
      <c r="L14" s="38"/>
      <c r="M14" s="38"/>
      <c r="N14" s="38"/>
      <c r="O14" s="38"/>
    </row>
    <row r="15" spans="1:15" ht="15" customHeight="1">
      <c r="A15" s="39" t="s">
        <v>52</v>
      </c>
      <c r="B15" s="37"/>
      <c r="C15" s="38">
        <v>-2</v>
      </c>
      <c r="D15" s="38">
        <v>-2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 customHeight="1">
      <c r="A16" s="39" t="s">
        <v>11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>
        <v>-25</v>
      </c>
      <c r="M16" s="38"/>
      <c r="N16" s="38"/>
      <c r="O16" s="38"/>
    </row>
    <row r="17" spans="1:15" ht="15" customHeight="1">
      <c r="A17" s="39" t="s">
        <v>12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2.5" customHeight="1">
      <c r="A18" s="36" t="s">
        <v>26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 customHeight="1">
      <c r="A19" s="39" t="s">
        <v>25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 customHeight="1">
      <c r="A20" s="39" t="s">
        <v>13</v>
      </c>
      <c r="B20" s="37"/>
      <c r="C20" s="38"/>
      <c r="D20" s="38">
        <v>-4</v>
      </c>
      <c r="E20" s="38">
        <v>-10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 customHeight="1">
      <c r="A21" s="40" t="s">
        <v>51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5" customHeight="1" thickBot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22.5" thickBot="1" thickTop="1">
      <c r="A23" s="46" t="s">
        <v>14</v>
      </c>
      <c r="B23" s="52">
        <f>100+SUM(B6:B22)</f>
        <v>99</v>
      </c>
      <c r="C23" s="52">
        <f>100+SUM(C6:C22)</f>
        <v>81</v>
      </c>
      <c r="D23" s="52">
        <f aca="true" t="shared" si="0" ref="D23:O23">100+SUM(D6:D22)</f>
        <v>91</v>
      </c>
      <c r="E23" s="52">
        <f>100+SUM(E6:E22)</f>
        <v>69</v>
      </c>
      <c r="F23" s="52">
        <f t="shared" si="0"/>
        <v>97</v>
      </c>
      <c r="G23" s="52">
        <f t="shared" si="0"/>
        <v>96</v>
      </c>
      <c r="H23" s="52">
        <f t="shared" si="0"/>
        <v>97</v>
      </c>
      <c r="I23" s="52">
        <f t="shared" si="0"/>
        <v>99</v>
      </c>
      <c r="J23" s="52">
        <f t="shared" si="0"/>
        <v>81</v>
      </c>
      <c r="K23" s="52">
        <f t="shared" si="0"/>
        <v>95</v>
      </c>
      <c r="L23" s="52">
        <f t="shared" si="0"/>
        <v>72</v>
      </c>
      <c r="M23" s="52">
        <f t="shared" si="0"/>
        <v>100</v>
      </c>
      <c r="N23" s="52">
        <f t="shared" si="0"/>
        <v>64</v>
      </c>
      <c r="O23" s="52">
        <f t="shared" si="0"/>
        <v>99</v>
      </c>
    </row>
    <row r="24" spans="1:15" ht="15.75" thickTop="1">
      <c r="A24" s="33" t="s">
        <v>15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>
        <v>-5</v>
      </c>
      <c r="O24" s="35"/>
    </row>
    <row r="25" spans="1:15" ht="15">
      <c r="A25" s="39" t="s">
        <v>16</v>
      </c>
      <c r="B25" s="37"/>
      <c r="C25" s="38"/>
      <c r="D25" s="38"/>
      <c r="E25" s="38"/>
      <c r="F25" s="38"/>
      <c r="G25" s="38"/>
      <c r="H25" s="38"/>
      <c r="I25" s="38"/>
      <c r="J25" s="38"/>
      <c r="K25" s="38">
        <v>-5</v>
      </c>
      <c r="L25" s="38"/>
      <c r="M25" s="38">
        <v>-5</v>
      </c>
      <c r="N25" s="38"/>
      <c r="O25" s="38"/>
    </row>
    <row r="26" spans="1:15" ht="15">
      <c r="A26" s="39" t="s">
        <v>17</v>
      </c>
      <c r="B26" s="37"/>
      <c r="C26" s="38"/>
      <c r="D26" s="38"/>
      <c r="E26" s="38"/>
      <c r="F26" s="38"/>
      <c r="G26" s="38"/>
      <c r="H26" s="38"/>
      <c r="I26" s="38">
        <v>-10</v>
      </c>
      <c r="J26" s="38"/>
      <c r="K26" s="38"/>
      <c r="L26" s="38"/>
      <c r="M26" s="38"/>
      <c r="N26" s="38"/>
      <c r="O26" s="38"/>
    </row>
    <row r="27" spans="1:15" ht="15.75" thickBot="1">
      <c r="A27" s="40" t="s">
        <v>18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22.5" thickBot="1" thickTop="1">
      <c r="A28" s="46" t="s">
        <v>19</v>
      </c>
      <c r="B28" s="52">
        <f>100+SUM(B24:B27)</f>
        <v>100</v>
      </c>
      <c r="C28" s="52">
        <f aca="true" t="shared" si="1" ref="C28:O28">100+SUM(C24:C27)</f>
        <v>100</v>
      </c>
      <c r="D28" s="52">
        <f t="shared" si="1"/>
        <v>100</v>
      </c>
      <c r="E28" s="52">
        <f t="shared" si="1"/>
        <v>100</v>
      </c>
      <c r="F28" s="52">
        <f t="shared" si="1"/>
        <v>100</v>
      </c>
      <c r="G28" s="52">
        <f t="shared" si="1"/>
        <v>100</v>
      </c>
      <c r="H28" s="52">
        <f t="shared" si="1"/>
        <v>100</v>
      </c>
      <c r="I28" s="52">
        <f t="shared" si="1"/>
        <v>90</v>
      </c>
      <c r="J28" s="52">
        <f t="shared" si="1"/>
        <v>100</v>
      </c>
      <c r="K28" s="52">
        <f t="shared" si="1"/>
        <v>95</v>
      </c>
      <c r="L28" s="52">
        <f t="shared" si="1"/>
        <v>100</v>
      </c>
      <c r="M28" s="52">
        <f t="shared" si="1"/>
        <v>95</v>
      </c>
      <c r="N28" s="52">
        <f t="shared" si="1"/>
        <v>95</v>
      </c>
      <c r="O28" s="52">
        <f t="shared" si="1"/>
        <v>100</v>
      </c>
    </row>
    <row r="29" spans="1:15" ht="16.5" thickBot="1" thickTop="1">
      <c r="A29" s="47" t="s">
        <v>20</v>
      </c>
      <c r="B29" s="48">
        <v>30</v>
      </c>
      <c r="C29" s="49">
        <v>50</v>
      </c>
      <c r="D29" s="49">
        <v>20</v>
      </c>
      <c r="E29" s="49"/>
      <c r="F29" s="49">
        <v>80</v>
      </c>
      <c r="G29" s="49"/>
      <c r="H29" s="49"/>
      <c r="I29" s="49"/>
      <c r="J29" s="49"/>
      <c r="K29" s="49"/>
      <c r="L29" s="49"/>
      <c r="M29" s="49">
        <v>50</v>
      </c>
      <c r="N29" s="49">
        <v>10</v>
      </c>
      <c r="O29" s="49"/>
    </row>
    <row r="30" spans="1:15" ht="22.5" thickBot="1" thickTop="1">
      <c r="A30" s="46" t="s">
        <v>21</v>
      </c>
      <c r="B30" s="53">
        <f>SUM(B23,B28)</f>
        <v>199</v>
      </c>
      <c r="C30" s="53">
        <f aca="true" t="shared" si="2" ref="C30:O30">SUM(C23,C28)</f>
        <v>181</v>
      </c>
      <c r="D30" s="53">
        <f t="shared" si="2"/>
        <v>191</v>
      </c>
      <c r="E30" s="53">
        <f t="shared" si="2"/>
        <v>169</v>
      </c>
      <c r="F30" s="53">
        <f t="shared" si="2"/>
        <v>197</v>
      </c>
      <c r="G30" s="53">
        <f t="shared" si="2"/>
        <v>196</v>
      </c>
      <c r="H30" s="53">
        <f t="shared" si="2"/>
        <v>197</v>
      </c>
      <c r="I30" s="53">
        <f t="shared" si="2"/>
        <v>189</v>
      </c>
      <c r="J30" s="53">
        <f>SUM(J23,J28)</f>
        <v>181</v>
      </c>
      <c r="K30" s="53">
        <f t="shared" si="2"/>
        <v>190</v>
      </c>
      <c r="L30" s="53">
        <f t="shared" si="2"/>
        <v>172</v>
      </c>
      <c r="M30" s="53">
        <f t="shared" si="2"/>
        <v>195</v>
      </c>
      <c r="N30" s="53">
        <f t="shared" si="2"/>
        <v>159</v>
      </c>
      <c r="O30" s="53">
        <f t="shared" si="2"/>
        <v>199</v>
      </c>
    </row>
    <row r="31" spans="1:15" ht="22.5" thickBot="1" thickTop="1">
      <c r="A31" s="46" t="s">
        <v>22</v>
      </c>
      <c r="B31" s="52">
        <f>SUM(B23,B28,B29)</f>
        <v>229</v>
      </c>
      <c r="C31" s="52">
        <f aca="true" t="shared" si="3" ref="C31:O31">SUM(C23,C28,C29)</f>
        <v>231</v>
      </c>
      <c r="D31" s="52">
        <f t="shared" si="3"/>
        <v>211</v>
      </c>
      <c r="E31" s="52">
        <f t="shared" si="3"/>
        <v>169</v>
      </c>
      <c r="F31" s="52">
        <f t="shared" si="3"/>
        <v>277</v>
      </c>
      <c r="G31" s="52">
        <f t="shared" si="3"/>
        <v>196</v>
      </c>
      <c r="H31" s="52">
        <f t="shared" si="3"/>
        <v>197</v>
      </c>
      <c r="I31" s="52">
        <f t="shared" si="3"/>
        <v>189</v>
      </c>
      <c r="J31" s="52">
        <f t="shared" si="3"/>
        <v>181</v>
      </c>
      <c r="K31" s="52">
        <f t="shared" si="3"/>
        <v>190</v>
      </c>
      <c r="L31" s="52">
        <f t="shared" si="3"/>
        <v>172</v>
      </c>
      <c r="M31" s="52">
        <f t="shared" si="3"/>
        <v>245</v>
      </c>
      <c r="N31" s="52">
        <f t="shared" si="3"/>
        <v>169</v>
      </c>
      <c r="O31" s="52">
        <f t="shared" si="3"/>
        <v>199</v>
      </c>
    </row>
    <row r="32" spans="1:15" ht="15.75" thickTop="1">
      <c r="A32" s="50" t="s">
        <v>23</v>
      </c>
      <c r="B32" s="54">
        <f>RANK(B30,$B$30:$O$30)</f>
        <v>1</v>
      </c>
      <c r="C32" s="54">
        <f aca="true" t="shared" si="4" ref="C32:O32">RANK(C30,$B$30:$O$30)</f>
        <v>10</v>
      </c>
      <c r="D32" s="54">
        <f t="shared" si="4"/>
        <v>7</v>
      </c>
      <c r="E32" s="54">
        <f t="shared" si="4"/>
        <v>13</v>
      </c>
      <c r="F32" s="54">
        <f t="shared" si="4"/>
        <v>3</v>
      </c>
      <c r="G32" s="54">
        <f t="shared" si="4"/>
        <v>5</v>
      </c>
      <c r="H32" s="54">
        <f t="shared" si="4"/>
        <v>3</v>
      </c>
      <c r="I32" s="54">
        <f t="shared" si="4"/>
        <v>9</v>
      </c>
      <c r="J32" s="54">
        <f t="shared" si="4"/>
        <v>10</v>
      </c>
      <c r="K32" s="54">
        <f t="shared" si="4"/>
        <v>8</v>
      </c>
      <c r="L32" s="54">
        <f t="shared" si="4"/>
        <v>12</v>
      </c>
      <c r="M32" s="54">
        <f t="shared" si="4"/>
        <v>6</v>
      </c>
      <c r="N32" s="54">
        <f t="shared" si="4"/>
        <v>14</v>
      </c>
      <c r="O32" s="54">
        <f t="shared" si="4"/>
        <v>1</v>
      </c>
    </row>
    <row r="33" spans="1:15" ht="15.75" thickBot="1">
      <c r="A33" s="51" t="s">
        <v>24</v>
      </c>
      <c r="B33" s="55" t="str">
        <f>HLOOKUP(B31,'[1]Qui định xếp loại'!$A$3:$E$4,2,1)</f>
        <v>Tốt</v>
      </c>
      <c r="C33" s="55" t="str">
        <f>HLOOKUP(C31,'[1]Qui định xếp loại'!$A$3:$E$4,2,1)</f>
        <v>Tốt</v>
      </c>
      <c r="D33" s="55" t="str">
        <f>HLOOKUP(D31,'[1]Qui định xếp loại'!$A$3:$E$4,2,1)</f>
        <v>Tốt</v>
      </c>
      <c r="E33" s="55" t="str">
        <f>HLOOKUP(E31,'[1]Qui định xếp loại'!$A$3:$E$4,2,1)</f>
        <v>Yếu</v>
      </c>
      <c r="F33" s="55" t="str">
        <f>HLOOKUP(F31,'[1]Qui định xếp loại'!$A$3:$E$4,2,1)</f>
        <v>Tốt</v>
      </c>
      <c r="G33" s="55" t="str">
        <f>HLOOKUP(G31,'[1]Qui định xếp loại'!$A$3:$E$4,2,1)</f>
        <v>Tốt</v>
      </c>
      <c r="H33" s="55" t="str">
        <f>HLOOKUP(H31,'[1]Qui định xếp loại'!$A$3:$E$4,2,1)</f>
        <v>Tốt</v>
      </c>
      <c r="I33" s="55" t="str">
        <f>HLOOKUP(I31,'[1]Qui định xếp loại'!$A$3:$E$4,2,1)</f>
        <v>TB</v>
      </c>
      <c r="J33" s="55" t="str">
        <f>HLOOKUP(J31,'[1]Qui định xếp loại'!$A$3:$E$4,2,1)</f>
        <v>Yếu</v>
      </c>
      <c r="K33" s="55" t="str">
        <f>HLOOKUP(K31,'[1]Qui định xếp loại'!$A$3:$E$4,2,1)</f>
        <v>Khá</v>
      </c>
      <c r="L33" s="55" t="str">
        <f>HLOOKUP(L31,'[1]Qui định xếp loại'!$A$3:$E$4,2,1)</f>
        <v>Yếu</v>
      </c>
      <c r="M33" s="55" t="str">
        <f>HLOOKUP(M31,'[1]Qui định xếp loại'!$A$3:$E$4,2,1)</f>
        <v>Tốt</v>
      </c>
      <c r="N33" s="55" t="str">
        <f>HLOOKUP(N31,'[1]Qui định xếp loại'!$A$3:$E$4,2,1)</f>
        <v>Yếu</v>
      </c>
      <c r="O33" s="55" t="str">
        <f>HLOOKUP(O31,'[1]Qui định xếp loại'!$A$3:$E$4,2,1)</f>
        <v>Tốt</v>
      </c>
    </row>
    <row r="34" ht="15.75" thickTop="1"/>
  </sheetData>
  <sheetProtection sheet="1"/>
  <protectedRanges>
    <protectedRange sqref="B33:O33" name="Range9"/>
    <protectedRange sqref="B32:O32" name="Range8"/>
    <protectedRange sqref="B31:O31" name="Range7"/>
    <protectedRange sqref="B30:O30" name="Range6"/>
    <protectedRange sqref="B23:O23" name="Range4"/>
    <protectedRange sqref="B29:O29" name="Range3"/>
    <protectedRange sqref="B6:O22" name="Range1"/>
    <protectedRange sqref="B24:O27" name="Range2"/>
    <protectedRange sqref="B28:O28" name="Range5"/>
  </protectedRanges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="130" zoomScaleNormal="130" zoomScalePageLayoutView="0" workbookViewId="0" topLeftCell="B6">
      <selection activeCell="D7" sqref="D7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3" customWidth="1"/>
    <col min="4" max="4" width="118.421875" style="1" customWidth="1"/>
    <col min="5" max="16384" width="9.00390625" style="1" customWidth="1"/>
  </cols>
  <sheetData>
    <row r="1" spans="3:28" ht="20.25">
      <c r="C1" s="68" t="str">
        <f>'GHI ĐIỂM'!A1</f>
        <v>TUẦN THỨ: 5 - TỪ: 18/09/2017 ĐẾN 24/09/2017                                                                                                    LỚP TRỰC: 10A5 - GVCN: NGỌ THỊ HIỀN</v>
      </c>
      <c r="D1" s="6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3:4" ht="20.25">
      <c r="C2" s="69" t="s">
        <v>27</v>
      </c>
      <c r="D2" s="69"/>
    </row>
    <row r="3" spans="1:3" ht="7.5" customHeight="1" thickBot="1">
      <c r="A3" s="3"/>
      <c r="C3" s="4"/>
    </row>
    <row r="4" spans="1:4" s="2" customFormat="1" ht="17.25" thickBot="1" thickTop="1">
      <c r="A4" s="3"/>
      <c r="C4" s="15" t="s">
        <v>28</v>
      </c>
      <c r="D4" s="5" t="s">
        <v>29</v>
      </c>
    </row>
    <row r="5" spans="1:4" s="2" customFormat="1" ht="16.5" customHeight="1" thickTop="1">
      <c r="A5" s="6"/>
      <c r="B5" s="7"/>
      <c r="C5" s="70" t="s">
        <v>37</v>
      </c>
      <c r="D5" s="56" t="s">
        <v>54</v>
      </c>
    </row>
    <row r="6" spans="1:4" s="7" customFormat="1" ht="16.5" customHeight="1">
      <c r="A6" s="6"/>
      <c r="C6" s="67"/>
      <c r="D6" s="21"/>
    </row>
    <row r="7" spans="1:4" s="7" customFormat="1" ht="16.5" customHeight="1">
      <c r="A7" s="8"/>
      <c r="C7" s="65" t="s">
        <v>38</v>
      </c>
      <c r="D7" s="21" t="s">
        <v>72</v>
      </c>
    </row>
    <row r="8" spans="1:4" s="7" customFormat="1" ht="16.5" customHeight="1">
      <c r="A8" s="8"/>
      <c r="C8" s="66"/>
      <c r="D8" s="20" t="s">
        <v>68</v>
      </c>
    </row>
    <row r="9" spans="1:4" s="10" customFormat="1" ht="16.5" customHeight="1">
      <c r="A9" s="9"/>
      <c r="C9" s="67" t="s">
        <v>39</v>
      </c>
      <c r="D9" s="22" t="s">
        <v>55</v>
      </c>
    </row>
    <row r="10" spans="3:4" s="11" customFormat="1" ht="16.5" customHeight="1">
      <c r="C10" s="67"/>
      <c r="D10" s="23" t="s">
        <v>70</v>
      </c>
    </row>
    <row r="11" spans="1:4" s="2" customFormat="1" ht="16.5" customHeight="1">
      <c r="A11" s="1"/>
      <c r="C11" s="65" t="s">
        <v>40</v>
      </c>
      <c r="D11" s="20" t="s">
        <v>56</v>
      </c>
    </row>
    <row r="12" spans="1:4" s="7" customFormat="1" ht="16.5" customHeight="1">
      <c r="A12" s="8"/>
      <c r="C12" s="66"/>
      <c r="D12" s="20"/>
    </row>
    <row r="13" spans="1:4" s="2" customFormat="1" ht="16.5" customHeight="1">
      <c r="A13" s="1"/>
      <c r="C13" s="65" t="s">
        <v>41</v>
      </c>
      <c r="D13" s="24" t="s">
        <v>57</v>
      </c>
    </row>
    <row r="14" spans="1:4" s="2" customFormat="1" ht="16.5" customHeight="1">
      <c r="A14" s="1"/>
      <c r="C14" s="66"/>
      <c r="D14" s="21" t="s">
        <v>71</v>
      </c>
    </row>
    <row r="15" spans="3:4" ht="16.5" customHeight="1">
      <c r="C15" s="65" t="s">
        <v>42</v>
      </c>
      <c r="D15" s="21" t="s">
        <v>58</v>
      </c>
    </row>
    <row r="16" spans="3:4" ht="16.5" customHeight="1">
      <c r="C16" s="66"/>
      <c r="D16" s="21"/>
    </row>
    <row r="17" spans="2:4" s="8" customFormat="1" ht="16.5" customHeight="1">
      <c r="B17" s="7"/>
      <c r="C17" s="65" t="s">
        <v>43</v>
      </c>
      <c r="D17" s="21" t="s">
        <v>59</v>
      </c>
    </row>
    <row r="18" spans="3:4" ht="16.5" customHeight="1">
      <c r="C18" s="66"/>
      <c r="D18" s="20" t="s">
        <v>60</v>
      </c>
    </row>
    <row r="19" spans="3:4" ht="16.5" customHeight="1">
      <c r="C19" s="65" t="s">
        <v>44</v>
      </c>
      <c r="D19" s="20" t="s">
        <v>61</v>
      </c>
    </row>
    <row r="20" spans="3:4" ht="16.5" customHeight="1">
      <c r="C20" s="66"/>
      <c r="D20" s="20"/>
    </row>
    <row r="21" spans="3:4" ht="16.5" customHeight="1">
      <c r="C21" s="67" t="s">
        <v>45</v>
      </c>
      <c r="D21" s="21" t="s">
        <v>62</v>
      </c>
    </row>
    <row r="22" spans="3:4" ht="16.5" customHeight="1">
      <c r="C22" s="66"/>
      <c r="D22" s="20"/>
    </row>
    <row r="23" spans="3:4" ht="16.5" customHeight="1">
      <c r="C23" s="67" t="s">
        <v>46</v>
      </c>
      <c r="D23" s="25" t="s">
        <v>63</v>
      </c>
    </row>
    <row r="24" spans="3:4" ht="16.5" customHeight="1">
      <c r="C24" s="67"/>
      <c r="D24" s="20"/>
    </row>
    <row r="25" spans="3:4" ht="16.5" customHeight="1">
      <c r="C25" s="65" t="s">
        <v>47</v>
      </c>
      <c r="D25" s="26" t="s">
        <v>64</v>
      </c>
    </row>
    <row r="26" spans="3:4" ht="16.5" customHeight="1">
      <c r="C26" s="66"/>
      <c r="D26" s="20"/>
    </row>
    <row r="27" spans="3:4" ht="16.5" customHeight="1">
      <c r="C27" s="65" t="s">
        <v>48</v>
      </c>
      <c r="D27" s="20" t="s">
        <v>65</v>
      </c>
    </row>
    <row r="28" spans="3:4" ht="16.5" customHeight="1">
      <c r="C28" s="66"/>
      <c r="D28" s="26" t="s">
        <v>68</v>
      </c>
    </row>
    <row r="29" spans="2:4" s="8" customFormat="1" ht="16.5" customHeight="1">
      <c r="B29" s="7"/>
      <c r="C29" s="65" t="s">
        <v>49</v>
      </c>
      <c r="D29" s="20" t="s">
        <v>66</v>
      </c>
    </row>
    <row r="30" spans="2:4" s="8" customFormat="1" ht="16.5" customHeight="1">
      <c r="B30" s="7"/>
      <c r="C30" s="66"/>
      <c r="D30" s="27" t="s">
        <v>69</v>
      </c>
    </row>
    <row r="31" spans="1:4" s="2" customFormat="1" ht="16.5" customHeight="1">
      <c r="A31" s="12"/>
      <c r="C31" s="65" t="s">
        <v>50</v>
      </c>
      <c r="D31" s="28" t="s">
        <v>67</v>
      </c>
    </row>
    <row r="32" spans="1:4" s="2" customFormat="1" ht="16.5" customHeight="1" thickBot="1">
      <c r="A32" s="12"/>
      <c r="C32" s="67"/>
      <c r="D32" s="29"/>
    </row>
    <row r="33" ht="13.5" thickTop="1">
      <c r="C33" s="30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71" t="s">
        <v>30</v>
      </c>
      <c r="B1" s="71"/>
      <c r="C1" s="71"/>
      <c r="D1" s="71"/>
      <c r="E1" s="71"/>
    </row>
    <row r="2" spans="1:5" ht="18">
      <c r="A2" s="16"/>
      <c r="B2" s="16"/>
      <c r="C2" s="16"/>
      <c r="D2" s="16"/>
      <c r="E2" s="16"/>
    </row>
    <row r="3" spans="1:5" ht="15">
      <c r="A3" s="17" t="s">
        <v>31</v>
      </c>
      <c r="B3" s="18">
        <v>0</v>
      </c>
      <c r="C3" s="18">
        <v>185</v>
      </c>
      <c r="D3" s="18">
        <v>190</v>
      </c>
      <c r="E3" s="18">
        <v>195</v>
      </c>
    </row>
    <row r="4" spans="1:5" ht="15">
      <c r="A4" s="17" t="s">
        <v>32</v>
      </c>
      <c r="B4" s="18" t="s">
        <v>33</v>
      </c>
      <c r="C4" s="19" t="s">
        <v>34</v>
      </c>
      <c r="D4" s="18" t="s">
        <v>35</v>
      </c>
      <c r="E4" s="18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2017-09-25T08:48:08Z</cp:lastPrinted>
  <dcterms:created xsi:type="dcterms:W3CDTF">2017-09-03T02:57:19Z</dcterms:created>
  <dcterms:modified xsi:type="dcterms:W3CDTF">2017-09-25T14:09:22Z</dcterms:modified>
  <cp:category/>
  <cp:version/>
  <cp:contentType/>
  <cp:contentStatus/>
</cp:coreProperties>
</file>