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75" activeTab="0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<sst xmlns="http://schemas.openxmlformats.org/spreadsheetml/2006/main" count="95" uniqueCount="74">
  <si>
    <t>PHẦN GHI ĐIỂM</t>
  </si>
  <si>
    <t xml:space="preserve">                       LỚP                                           LOẠI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</si>
  <si>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</si>
  <si>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</si>
  <si>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</si>
  <si>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</si>
  <si>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</si>
  <si>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</si>
  <si>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</si>
  <si>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</si>
  <si>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</si>
  <si>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</si>
  <si>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</si>
  <si>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</si>
  <si>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</si>
  <si>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</si>
  <si>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</si>
  <si>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</si>
  <si>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</si>
  <si>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</si>
  <si>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</si>
  <si>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</si>
  <si>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</si>
  <si>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</si>
  <si>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</si>
  <si>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</si>
  <si>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</si>
  <si>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PHẦN GHI LỖI VI PHẠM</t>
  </si>
  <si>
    <t>LỚP</t>
  </si>
  <si>
    <t>DIỄN GIẢI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</si>
  <si>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</si>
  <si>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</si>
  <si>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</si>
  <si>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</si>
  <si>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</si>
  <si>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</si>
  <si>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</si>
  <si>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</si>
  <si>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</si>
  <si>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</si>
  <si>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</si>
  <si>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</si>
  <si>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</si>
  <si>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</si>
  <si>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</si>
  <si>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</si>
  <si>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</si>
  <si>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</si>
  <si>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</si>
  <si>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</si>
  <si>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</si>
  <si>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Ko n/t trong giờ học</t>
  </si>
  <si>
    <t xml:space="preserve"> 10A14</t>
  </si>
  <si>
    <t>Tẩy xóa SĐB</t>
  </si>
  <si>
    <t>TUẦN THỨ: 20 - TỪ: 02/01/2018 ĐẾN 07/01/2018                                                                                                  LỚP TRỰC: 10A6 - GVCN: PHAN THỊ THU HIỀN</t>
  </si>
  <si>
    <t xml:space="preserve">T4: 2P (Đông, K An); </t>
  </si>
  <si>
    <t>Thưởng 29 điểm ủng hộ đoàn khuyết tật;</t>
  </si>
  <si>
    <t xml:space="preserve">T6: 1P (Tín); </t>
  </si>
  <si>
    <t>Thưởng 20 điểm ủng hộ đoàn khuyết tật;</t>
  </si>
  <si>
    <t>Thưởng 30 điểm ủng hộ đoàn khuyết tật;</t>
  </si>
  <si>
    <t>Thưởng 20 điểm ủng hộ đoàn khuyết tật; Thưởng 30 điểm quét sân trường;</t>
  </si>
  <si>
    <t>T3: 2P (Dương, Phát); T7: 2 cúp tiết tin (Thế Dinh, Viết Công)</t>
  </si>
  <si>
    <t xml:space="preserve">T4: 1P (Văn Sơn); 2 KP (Quang, Thắng); T6: 2P (Vy, Quang); 2KP; Hưng + Hiếu nói chuyện riêng trong giờ Hóa; T7: 1P; </t>
  </si>
  <si>
    <t>T3: 3P (N Anh, Phước, H Trang); T4: 2P (Nam, Triều); T5: 1P (Huy); T7: 2P (Huy, Quốc)</t>
  </si>
  <si>
    <t>T3: 4P (Dương, Siôn, Vy, Rôma); T4: 2P (H Bích, Toàn); T5: 1P (Rôma); T6: 1P (Dương); T7: 2P (Phú, H Bích)</t>
  </si>
  <si>
    <t xml:space="preserve">T3: 2P (H Nuet Byă, Chi); T5: 1P (Phương); </t>
  </si>
  <si>
    <t xml:space="preserve">T3: 2P (Trung, Yến); 1 giờ B TD (9 em đồng phục không nghiêm túc); T6: 2P (Trung, Yến); </t>
  </si>
  <si>
    <t>T3: 4P (Thảo, Ngân, My, Hiếu); T6: 2P (Tiên, Ngân); T7: 1P</t>
  </si>
  <si>
    <t xml:space="preserve">T3: 1P (Tuấn); 1KP (H Măng); T4: 1P (Hằng); SH 15' ồn; T5: 3P (Giang, Thơm, Bùi Huyền); T6: K Huyền ko nghiêm túc giờ Tin; </t>
  </si>
  <si>
    <t xml:space="preserve">T3: 5 em đồng phục không nghiêm túc giờ GDQP; </t>
  </si>
  <si>
    <t>T3: 1P (Trâm); T4: 1P (H Wêla); T5: 2P (Vy, Huyền Trinh); T6: 3P (Hoàng, Vũ, Hoàng Anh); T7: 3P (Nghĩa, Dũng,…)</t>
  </si>
  <si>
    <t>T3: 4P; 2KP; T4: 4P; 2 vào muộn giờ Văn; T5: 2P (Bảo, My); T6: 1P; T7: 2P (V Bảo, Hà My);</t>
  </si>
  <si>
    <t xml:space="preserve">T4: 2P; </t>
  </si>
  <si>
    <t>Thưởng 20 điểm ủng hộ đoàn khuyết tật; Thưởng 30 điểm quét sân trường tuần 19;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</si>
</sst>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Đ&quot;;\-#,##0&quot;Đ&quot;"/>
    <numFmt numFmtId="181" formatCode="#,##0&quot;Đ&quot;;[Red]\-#,##0&quot;Đ&quot;"/>
    <numFmt numFmtId="182" formatCode="#,##0.00&quot;Đ&quot;;\-#,##0.00&quot;Đ&quot;"/>
    <numFmt numFmtId="183" formatCode="#,##0.00&quot;Đ&quot;;[Red]\-#,##0.00&quot;Đ&quot;"/>
    <numFmt numFmtId="184" formatCode="_-* #,##0&quot;Đ&quot;_-;\-* #,##0&quot;Đ&quot;_-;_-* &quot;-&quot;&quot;Đ&quot;_-;_-@_-"/>
    <numFmt numFmtId="185" formatCode="_-* #,##0_Đ_-;\-* #,##0_Đ_-;_-* &quot;-&quot;_Đ_-;_-@_-"/>
    <numFmt numFmtId="186" formatCode="_-* #,##0.00&quot;Đ&quot;_-;\-* #,##0.00&quot;Đ&quot;_-;_-* &quot;-&quot;??&quot;Đ&quot;_-;_-@_-"/>
    <numFmt numFmtId="187" formatCode="_-* #,##0.00_Đ_-;\-* #,##0.00_Đ_-;_-* &quot;-&quot;??_Đ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9" fontId="3" fillId="0" borderId="16" xfId="57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10" fillId="0" borderId="1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33" xfId="0" applyFont="1" applyBorder="1" applyAlignment="1" applyProtection="1">
      <alignment wrapText="1"/>
      <protection locked="0"/>
    </xf>
    <xf numFmtId="0" fontId="4" fillId="0" borderId="34" xfId="0" applyFont="1" applyBorder="1" applyAlignment="1" applyProtection="1">
      <alignment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30" zoomScaleNormal="130" zoomScalePageLayoutView="0" workbookViewId="0" topLeftCell="A1">
      <selection activeCell="Q13" sqref="Q13"/>
    </sheetView>
  </sheetViews>
  <sheetFormatPr defaultColWidth="9.00390625" defaultRowHeight="15"/>
  <cols>
    <col min="1" max="1" width="19.7109375" style="29" customWidth="1"/>
    <col min="2" max="15" width="7.7109375" style="29" customWidth="1"/>
    <col min="16" max="16384" width="9.00390625" style="29" customWidth="1"/>
  </cols>
  <sheetData>
    <row r="1" spans="1:15" ht="18.7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5.75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.75" thickTop="1">
      <c r="A4" s="58" t="s">
        <v>1</v>
      </c>
      <c r="B4" s="60" t="s">
        <v>37</v>
      </c>
      <c r="C4" s="62" t="s">
        <v>38</v>
      </c>
      <c r="D4" s="62" t="s">
        <v>39</v>
      </c>
      <c r="E4" s="62" t="s">
        <v>40</v>
      </c>
      <c r="F4" s="62" t="s">
        <v>41</v>
      </c>
      <c r="G4" s="62" t="s">
        <v>42</v>
      </c>
      <c r="H4" s="62" t="s">
        <v>43</v>
      </c>
      <c r="I4" s="62" t="s">
        <v>44</v>
      </c>
      <c r="J4" s="62" t="s">
        <v>45</v>
      </c>
      <c r="K4" s="62" t="s">
        <v>46</v>
      </c>
      <c r="L4" s="62" t="s">
        <v>47</v>
      </c>
      <c r="M4" s="62" t="s">
        <v>48</v>
      </c>
      <c r="N4" s="62" t="s">
        <v>49</v>
      </c>
      <c r="O4" s="62" t="s">
        <v>50</v>
      </c>
    </row>
    <row r="5" spans="1:15" ht="15.75" thickBot="1">
      <c r="A5" s="59"/>
      <c r="B5" s="61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" customHeight="1" thickTop="1">
      <c r="A6" s="31" t="s">
        <v>2</v>
      </c>
      <c r="B6" s="32">
        <v>-1</v>
      </c>
      <c r="C6" s="33">
        <v>-2</v>
      </c>
      <c r="D6" s="33">
        <v>-2</v>
      </c>
      <c r="E6" s="33">
        <v>-24</v>
      </c>
      <c r="F6" s="33">
        <v>-8</v>
      </c>
      <c r="G6" s="33">
        <v>-10</v>
      </c>
      <c r="H6" s="33">
        <v>-3</v>
      </c>
      <c r="I6" s="33">
        <v>-4</v>
      </c>
      <c r="J6" s="33">
        <v>-7</v>
      </c>
      <c r="K6" s="33">
        <v>-10</v>
      </c>
      <c r="L6" s="33"/>
      <c r="M6" s="33">
        <v>-10</v>
      </c>
      <c r="N6" s="33">
        <v>-27</v>
      </c>
      <c r="O6" s="33">
        <v>-2</v>
      </c>
    </row>
    <row r="7" spans="1:15" ht="15" customHeight="1">
      <c r="A7" s="34" t="s">
        <v>3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 customHeight="1">
      <c r="A8" s="37" t="s">
        <v>4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>
        <v>-10</v>
      </c>
      <c r="M8" s="36"/>
      <c r="N8" s="36"/>
      <c r="O8" s="36"/>
    </row>
    <row r="9" spans="1:15" ht="15" customHeight="1">
      <c r="A9" s="37" t="s">
        <v>5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>
      <c r="A10" s="37" t="s">
        <v>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7" t="s">
        <v>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4" t="s">
        <v>8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4" t="s">
        <v>9</v>
      </c>
      <c r="B13" s="35"/>
      <c r="C13" s="36"/>
      <c r="D13" s="36"/>
      <c r="E13" s="36"/>
      <c r="F13" s="36"/>
      <c r="G13" s="36"/>
      <c r="H13" s="36"/>
      <c r="I13" s="36"/>
      <c r="J13" s="36"/>
      <c r="K13" s="36">
        <v>-5</v>
      </c>
      <c r="L13" s="36"/>
      <c r="M13" s="36"/>
      <c r="N13" s="36"/>
      <c r="O13" s="36"/>
    </row>
    <row r="14" spans="1:15" ht="15" customHeight="1">
      <c r="A14" s="37" t="s">
        <v>10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7" t="s">
        <v>51</v>
      </c>
      <c r="B15" s="35"/>
      <c r="C15" s="36"/>
      <c r="D15" s="36"/>
      <c r="E15" s="36">
        <v>-4</v>
      </c>
      <c r="F15" s="36"/>
      <c r="G15" s="36"/>
      <c r="H15" s="36"/>
      <c r="I15" s="36"/>
      <c r="J15" s="36"/>
      <c r="K15" s="36">
        <v>-2</v>
      </c>
      <c r="L15" s="36"/>
      <c r="M15" s="36"/>
      <c r="N15" s="36"/>
      <c r="O15" s="36"/>
    </row>
    <row r="16" spans="1:15" ht="15" customHeight="1">
      <c r="A16" s="37" t="s">
        <v>11</v>
      </c>
      <c r="B16" s="35"/>
      <c r="C16" s="36"/>
      <c r="D16" s="36">
        <v>-10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7" t="s">
        <v>12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22.5" customHeight="1">
      <c r="A18" s="34" t="s">
        <v>26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 customHeight="1">
      <c r="A19" s="37" t="s">
        <v>25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 customHeight="1">
      <c r="A20" s="37" t="s">
        <v>13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 customHeight="1">
      <c r="A21" s="38" t="s">
        <v>53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5" customHeight="1" thickBot="1">
      <c r="A22" s="41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2.5" thickBot="1" thickTop="1">
      <c r="A23" s="44" t="s">
        <v>14</v>
      </c>
      <c r="B23" s="50">
        <f>100+SUM(B6:B22)</f>
        <v>99</v>
      </c>
      <c r="C23" s="50">
        <f aca="true" t="shared" si="0" ref="C23:O23">100+SUM(C6:C22)</f>
        <v>98</v>
      </c>
      <c r="D23" s="50">
        <f t="shared" si="0"/>
        <v>88</v>
      </c>
      <c r="E23" s="50">
        <f>100+SUM(E6:E22)</f>
        <v>72</v>
      </c>
      <c r="F23" s="50">
        <f t="shared" si="0"/>
        <v>92</v>
      </c>
      <c r="G23" s="50">
        <f t="shared" si="0"/>
        <v>90</v>
      </c>
      <c r="H23" s="50">
        <f t="shared" si="0"/>
        <v>97</v>
      </c>
      <c r="I23" s="50">
        <f t="shared" si="0"/>
        <v>96</v>
      </c>
      <c r="J23" s="50">
        <f t="shared" si="0"/>
        <v>93</v>
      </c>
      <c r="K23" s="50">
        <f t="shared" si="0"/>
        <v>83</v>
      </c>
      <c r="L23" s="50">
        <f t="shared" si="0"/>
        <v>90</v>
      </c>
      <c r="M23" s="50">
        <f t="shared" si="0"/>
        <v>90</v>
      </c>
      <c r="N23" s="50">
        <f t="shared" si="0"/>
        <v>73</v>
      </c>
      <c r="O23" s="50">
        <f t="shared" si="0"/>
        <v>98</v>
      </c>
    </row>
    <row r="24" spans="1:15" ht="15.75" thickTop="1">
      <c r="A24" s="31" t="s">
        <v>15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5">
      <c r="A25" s="37" t="s">
        <v>16</v>
      </c>
      <c r="B25" s="35"/>
      <c r="C25" s="36"/>
      <c r="D25" s="36"/>
      <c r="E25" s="36"/>
      <c r="F25" s="36"/>
      <c r="G25" s="36"/>
      <c r="H25" s="36"/>
      <c r="I25" s="36">
        <v>-5</v>
      </c>
      <c r="J25" s="36"/>
      <c r="K25" s="36"/>
      <c r="L25" s="36"/>
      <c r="M25" s="36"/>
      <c r="N25" s="36"/>
      <c r="O25" s="36"/>
    </row>
    <row r="26" spans="1:15" ht="15">
      <c r="A26" s="37" t="s">
        <v>17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.75" thickBot="1">
      <c r="A27" s="38" t="s">
        <v>18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22.5" thickBot="1" thickTop="1">
      <c r="A28" s="44" t="s">
        <v>19</v>
      </c>
      <c r="B28" s="50">
        <f>100+SUM(B24:B27)</f>
        <v>100</v>
      </c>
      <c r="C28" s="50">
        <f aca="true" t="shared" si="1" ref="C28:O28">100+SUM(C24:C27)</f>
        <v>100</v>
      </c>
      <c r="D28" s="50">
        <f t="shared" si="1"/>
        <v>100</v>
      </c>
      <c r="E28" s="50">
        <f t="shared" si="1"/>
        <v>100</v>
      </c>
      <c r="F28" s="50">
        <f t="shared" si="1"/>
        <v>100</v>
      </c>
      <c r="G28" s="50">
        <f t="shared" si="1"/>
        <v>100</v>
      </c>
      <c r="H28" s="50">
        <f t="shared" si="1"/>
        <v>100</v>
      </c>
      <c r="I28" s="50">
        <f t="shared" si="1"/>
        <v>95</v>
      </c>
      <c r="J28" s="50">
        <f t="shared" si="1"/>
        <v>100</v>
      </c>
      <c r="K28" s="50">
        <f t="shared" si="1"/>
        <v>100</v>
      </c>
      <c r="L28" s="50">
        <f t="shared" si="1"/>
        <v>100</v>
      </c>
      <c r="M28" s="50">
        <f t="shared" si="1"/>
        <v>100</v>
      </c>
      <c r="N28" s="50">
        <f t="shared" si="1"/>
        <v>100</v>
      </c>
      <c r="O28" s="50">
        <f t="shared" si="1"/>
        <v>100</v>
      </c>
    </row>
    <row r="29" spans="1:15" ht="16.5" thickBot="1" thickTop="1">
      <c r="A29" s="45" t="s">
        <v>20</v>
      </c>
      <c r="B29" s="46">
        <v>29</v>
      </c>
      <c r="C29" s="47">
        <v>20</v>
      </c>
      <c r="D29" s="47">
        <v>20</v>
      </c>
      <c r="E29" s="47">
        <v>20</v>
      </c>
      <c r="F29" s="47">
        <v>50</v>
      </c>
      <c r="G29" s="47">
        <v>50</v>
      </c>
      <c r="H29" s="47">
        <v>20</v>
      </c>
      <c r="I29" s="47">
        <v>20</v>
      </c>
      <c r="J29" s="47">
        <v>20</v>
      </c>
      <c r="K29" s="47">
        <v>30</v>
      </c>
      <c r="L29" s="47">
        <v>20</v>
      </c>
      <c r="M29" s="47"/>
      <c r="N29" s="47">
        <v>20</v>
      </c>
      <c r="O29" s="47">
        <v>20</v>
      </c>
    </row>
    <row r="30" spans="1:15" ht="22.5" thickBot="1" thickTop="1">
      <c r="A30" s="44" t="s">
        <v>21</v>
      </c>
      <c r="B30" s="51">
        <f>SUM(B23,B28)</f>
        <v>199</v>
      </c>
      <c r="C30" s="51">
        <f aca="true" t="shared" si="2" ref="C30:O30">SUM(C23,C28)</f>
        <v>198</v>
      </c>
      <c r="D30" s="51">
        <f t="shared" si="2"/>
        <v>188</v>
      </c>
      <c r="E30" s="51">
        <f t="shared" si="2"/>
        <v>172</v>
      </c>
      <c r="F30" s="51">
        <f t="shared" si="2"/>
        <v>192</v>
      </c>
      <c r="G30" s="51">
        <f t="shared" si="2"/>
        <v>190</v>
      </c>
      <c r="H30" s="51">
        <f t="shared" si="2"/>
        <v>197</v>
      </c>
      <c r="I30" s="51">
        <f t="shared" si="2"/>
        <v>191</v>
      </c>
      <c r="J30" s="51">
        <f t="shared" si="2"/>
        <v>193</v>
      </c>
      <c r="K30" s="51">
        <f t="shared" si="2"/>
        <v>183</v>
      </c>
      <c r="L30" s="51">
        <f t="shared" si="2"/>
        <v>190</v>
      </c>
      <c r="M30" s="51">
        <f t="shared" si="2"/>
        <v>190</v>
      </c>
      <c r="N30" s="51">
        <f t="shared" si="2"/>
        <v>173</v>
      </c>
      <c r="O30" s="51">
        <f t="shared" si="2"/>
        <v>198</v>
      </c>
    </row>
    <row r="31" spans="1:15" ht="22.5" thickBot="1" thickTop="1">
      <c r="A31" s="44" t="s">
        <v>22</v>
      </c>
      <c r="B31" s="50">
        <f>SUM(B23,B28,B29)</f>
        <v>228</v>
      </c>
      <c r="C31" s="50">
        <f aca="true" t="shared" si="3" ref="C31:O31">SUM(C23,C28,C29)</f>
        <v>218</v>
      </c>
      <c r="D31" s="50">
        <f t="shared" si="3"/>
        <v>208</v>
      </c>
      <c r="E31" s="50">
        <f t="shared" si="3"/>
        <v>192</v>
      </c>
      <c r="F31" s="50">
        <f t="shared" si="3"/>
        <v>242</v>
      </c>
      <c r="G31" s="50">
        <f t="shared" si="3"/>
        <v>240</v>
      </c>
      <c r="H31" s="50">
        <f t="shared" si="3"/>
        <v>217</v>
      </c>
      <c r="I31" s="50">
        <f t="shared" si="3"/>
        <v>211</v>
      </c>
      <c r="J31" s="50">
        <f t="shared" si="3"/>
        <v>213</v>
      </c>
      <c r="K31" s="50">
        <f t="shared" si="3"/>
        <v>213</v>
      </c>
      <c r="L31" s="50">
        <f t="shared" si="3"/>
        <v>210</v>
      </c>
      <c r="M31" s="50">
        <f t="shared" si="3"/>
        <v>190</v>
      </c>
      <c r="N31" s="50">
        <f t="shared" si="3"/>
        <v>193</v>
      </c>
      <c r="O31" s="50">
        <f t="shared" si="3"/>
        <v>218</v>
      </c>
    </row>
    <row r="32" spans="1:15" ht="15.75" thickTop="1">
      <c r="A32" s="48" t="s">
        <v>23</v>
      </c>
      <c r="B32" s="52">
        <f aca="true" t="shared" si="4" ref="B32:O32">RANK(B30,$B$30:$O$30)</f>
        <v>1</v>
      </c>
      <c r="C32" s="52">
        <f t="shared" si="4"/>
        <v>2</v>
      </c>
      <c r="D32" s="52">
        <f t="shared" si="4"/>
        <v>11</v>
      </c>
      <c r="E32" s="52">
        <f t="shared" si="4"/>
        <v>14</v>
      </c>
      <c r="F32" s="52">
        <f t="shared" si="4"/>
        <v>6</v>
      </c>
      <c r="G32" s="52">
        <f t="shared" si="4"/>
        <v>8</v>
      </c>
      <c r="H32" s="52">
        <f t="shared" si="4"/>
        <v>4</v>
      </c>
      <c r="I32" s="52">
        <f t="shared" si="4"/>
        <v>7</v>
      </c>
      <c r="J32" s="52">
        <f t="shared" si="4"/>
        <v>5</v>
      </c>
      <c r="K32" s="52">
        <f t="shared" si="4"/>
        <v>12</v>
      </c>
      <c r="L32" s="52">
        <f t="shared" si="4"/>
        <v>8</v>
      </c>
      <c r="M32" s="52">
        <f t="shared" si="4"/>
        <v>8</v>
      </c>
      <c r="N32" s="52">
        <f t="shared" si="4"/>
        <v>13</v>
      </c>
      <c r="O32" s="52">
        <f t="shared" si="4"/>
        <v>2</v>
      </c>
    </row>
    <row r="33" spans="1:15" ht="15.75" thickBot="1">
      <c r="A33" s="49" t="s">
        <v>24</v>
      </c>
      <c r="B33" s="53" t="str">
        <f>HLOOKUP(B31,'[1]Qui định xếp loại'!$A$3:$E$4,2,1)</f>
        <v>Tốt</v>
      </c>
      <c r="C33" s="53" t="str">
        <f>HLOOKUP(C31,'[1]Qui định xếp loại'!$A$3:$E$4,2,1)</f>
        <v>Tốt</v>
      </c>
      <c r="D33" s="53" t="str">
        <f>HLOOKUP(D31,'[1]Qui định xếp loại'!$A$3:$E$4,2,1)</f>
        <v>Tốt</v>
      </c>
      <c r="E33" s="53" t="str">
        <f>HLOOKUP(E31,'[1]Qui định xếp loại'!$A$3:$E$4,2,1)</f>
        <v>Khá</v>
      </c>
      <c r="F33" s="53" t="str">
        <f>HLOOKUP(F31,'[1]Qui định xếp loại'!$A$3:$E$4,2,1)</f>
        <v>Tốt</v>
      </c>
      <c r="G33" s="53" t="str">
        <f>HLOOKUP(G31,'[1]Qui định xếp loại'!$A$3:$E$4,2,1)</f>
        <v>Tốt</v>
      </c>
      <c r="H33" s="53" t="str">
        <f>HLOOKUP(H31,'[1]Qui định xếp loại'!$A$3:$E$4,2,1)</f>
        <v>Tốt</v>
      </c>
      <c r="I33" s="53" t="str">
        <f>HLOOKUP(I31,'[1]Qui định xếp loại'!$A$3:$E$4,2,1)</f>
        <v>Tốt</v>
      </c>
      <c r="J33" s="53" t="str">
        <f>HLOOKUP(J31,'[1]Qui định xếp loại'!$A$3:$E$4,2,1)</f>
        <v>Tốt</v>
      </c>
      <c r="K33" s="53" t="str">
        <f>HLOOKUP(K31,'[1]Qui định xếp loại'!$A$3:$E$4,2,1)</f>
        <v>Tốt</v>
      </c>
      <c r="L33" s="53" t="str">
        <f>HLOOKUP(L31,'[1]Qui định xếp loại'!$A$3:$E$4,2,1)</f>
        <v>Tốt</v>
      </c>
      <c r="M33" s="53" t="str">
        <f>HLOOKUP(M31,'[1]Qui định xếp loại'!$A$3:$E$4,2,1)</f>
        <v>Khá</v>
      </c>
      <c r="N33" s="53" t="str">
        <f>HLOOKUP(N31,'[1]Qui định xếp loại'!$A$3:$E$4,2,1)</f>
        <v>Khá</v>
      </c>
      <c r="O33" s="53" t="str">
        <f>HLOOKUP(O31,'[1]Qui định xếp loại'!$A$3:$E$4,2,1)</f>
        <v>Tốt</v>
      </c>
    </row>
    <row r="34" ht="15.75" thickTop="1"/>
  </sheetData>
  <sheetProtection password="D690" sheet="1"/>
  <mergeCells count="17">
    <mergeCell ref="O4:O5"/>
    <mergeCell ref="I4:I5"/>
    <mergeCell ref="J4:J5"/>
    <mergeCell ref="K4:K5"/>
    <mergeCell ref="L4:L5"/>
    <mergeCell ref="M4:M5"/>
    <mergeCell ref="N4:N5"/>
    <mergeCell ref="A1:O1"/>
    <mergeCell ref="A2:O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O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zoomScale="130" zoomScaleNormal="130" zoomScalePageLayoutView="0" workbookViewId="0" topLeftCell="B12">
      <selection activeCell="F22" sqref="F22"/>
    </sheetView>
  </sheetViews>
  <sheetFormatPr defaultColWidth="9.00390625" defaultRowHeight="15"/>
  <cols>
    <col min="1" max="1" width="2.421875" style="1" hidden="1" customWidth="1"/>
    <col min="2" max="2" width="2.00390625" style="2" customWidth="1"/>
    <col min="3" max="3" width="6.00390625" style="14" customWidth="1"/>
    <col min="4" max="4" width="128.28125" style="1" customWidth="1"/>
    <col min="5" max="16384" width="9.00390625" style="1" customWidth="1"/>
  </cols>
  <sheetData>
    <row r="1" spans="3:31" ht="20.25">
      <c r="C1" s="67" t="str">
        <f>'GHI ĐIỂM'!A1</f>
        <v>TUẦN THỨ: 20 - TỪ: 02/01/2018 ĐẾN 07/01/2018                                                                                                  LỚP TRỰC: 10A6 - GVCN: PHAN THỊ THU HIỀN</v>
      </c>
      <c r="D1" s="6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3:4" ht="20.25">
      <c r="C2" s="68" t="s">
        <v>27</v>
      </c>
      <c r="D2" s="68"/>
    </row>
    <row r="3" spans="1:3" ht="7.5" customHeight="1" thickBot="1">
      <c r="A3" s="3"/>
      <c r="C3" s="4"/>
    </row>
    <row r="4" spans="1:4" s="2" customFormat="1" ht="17.25" thickBot="1" thickTop="1">
      <c r="A4" s="3"/>
      <c r="C4" s="16" t="s">
        <v>28</v>
      </c>
      <c r="D4" s="5" t="s">
        <v>29</v>
      </c>
    </row>
    <row r="5" spans="1:4" s="2" customFormat="1" ht="16.5" customHeight="1" thickTop="1">
      <c r="A5" s="6"/>
      <c r="B5" s="7"/>
      <c r="C5" s="69" t="s">
        <v>37</v>
      </c>
      <c r="D5" s="8" t="s">
        <v>57</v>
      </c>
    </row>
    <row r="6" spans="1:4" s="7" customFormat="1" ht="16.5" customHeight="1">
      <c r="A6" s="6"/>
      <c r="C6" s="66"/>
      <c r="D6" s="22" t="s">
        <v>56</v>
      </c>
    </row>
    <row r="7" spans="1:4" s="7" customFormat="1" ht="16.5" customHeight="1">
      <c r="A7" s="9"/>
      <c r="C7" s="64" t="s">
        <v>38</v>
      </c>
      <c r="D7" s="22" t="s">
        <v>55</v>
      </c>
    </row>
    <row r="8" spans="1:4" s="7" customFormat="1" ht="16.5" customHeight="1">
      <c r="A8" s="9"/>
      <c r="C8" s="65"/>
      <c r="D8" s="21" t="s">
        <v>58</v>
      </c>
    </row>
    <row r="9" spans="1:4" s="11" customFormat="1" ht="16.5" customHeight="1">
      <c r="A9" s="10"/>
      <c r="C9" s="66" t="s">
        <v>39</v>
      </c>
      <c r="D9" s="23" t="s">
        <v>61</v>
      </c>
    </row>
    <row r="10" spans="3:4" s="12" customFormat="1" ht="16.5" customHeight="1">
      <c r="C10" s="66"/>
      <c r="D10" s="21" t="s">
        <v>58</v>
      </c>
    </row>
    <row r="11" spans="1:4" s="2" customFormat="1" ht="16.5" customHeight="1">
      <c r="A11" s="1"/>
      <c r="C11" s="64" t="s">
        <v>40</v>
      </c>
      <c r="D11" s="21" t="s">
        <v>62</v>
      </c>
    </row>
    <row r="12" spans="1:4" s="7" customFormat="1" ht="16.5" customHeight="1">
      <c r="A12" s="9"/>
      <c r="C12" s="65"/>
      <c r="D12" s="21" t="s">
        <v>58</v>
      </c>
    </row>
    <row r="13" spans="1:4" s="2" customFormat="1" ht="16.5" customHeight="1">
      <c r="A13" s="1"/>
      <c r="C13" s="64" t="s">
        <v>41</v>
      </c>
      <c r="D13" s="24" t="s">
        <v>63</v>
      </c>
    </row>
    <row r="14" spans="1:4" s="2" customFormat="1" ht="16.5" customHeight="1">
      <c r="A14" s="1"/>
      <c r="C14" s="65"/>
      <c r="D14" s="21" t="s">
        <v>73</v>
      </c>
    </row>
    <row r="15" spans="3:4" ht="16.5" customHeight="1">
      <c r="C15" s="64" t="s">
        <v>42</v>
      </c>
      <c r="D15" s="22" t="s">
        <v>64</v>
      </c>
    </row>
    <row r="16" spans="3:4" ht="16.5" customHeight="1">
      <c r="C16" s="65"/>
      <c r="D16" s="21" t="s">
        <v>60</v>
      </c>
    </row>
    <row r="17" spans="2:4" s="9" customFormat="1" ht="16.5" customHeight="1">
      <c r="B17" s="7"/>
      <c r="C17" s="64" t="s">
        <v>43</v>
      </c>
      <c r="D17" s="22" t="s">
        <v>65</v>
      </c>
    </row>
    <row r="18" spans="3:4" ht="16.5" customHeight="1">
      <c r="C18" s="65"/>
      <c r="D18" s="21" t="s">
        <v>58</v>
      </c>
    </row>
    <row r="19" spans="3:4" ht="16.5" customHeight="1">
      <c r="C19" s="64" t="s">
        <v>44</v>
      </c>
      <c r="D19" s="21" t="s">
        <v>66</v>
      </c>
    </row>
    <row r="20" spans="3:4" ht="16.5" customHeight="1">
      <c r="C20" s="65"/>
      <c r="D20" s="21" t="s">
        <v>58</v>
      </c>
    </row>
    <row r="21" spans="3:4" ht="16.5" customHeight="1">
      <c r="C21" s="66" t="s">
        <v>45</v>
      </c>
      <c r="D21" s="22" t="s">
        <v>67</v>
      </c>
    </row>
    <row r="22" spans="3:4" ht="16.5" customHeight="1">
      <c r="C22" s="65"/>
      <c r="D22" s="21" t="s">
        <v>58</v>
      </c>
    </row>
    <row r="23" spans="3:4" ht="16.5" customHeight="1">
      <c r="C23" s="66" t="s">
        <v>46</v>
      </c>
      <c r="D23" s="25" t="s">
        <v>68</v>
      </c>
    </row>
    <row r="24" spans="3:4" ht="16.5" customHeight="1">
      <c r="C24" s="66"/>
      <c r="D24" s="21" t="s">
        <v>59</v>
      </c>
    </row>
    <row r="25" spans="3:4" ht="16.5" customHeight="1">
      <c r="C25" s="64" t="s">
        <v>47</v>
      </c>
      <c r="D25" s="26" t="s">
        <v>69</v>
      </c>
    </row>
    <row r="26" spans="3:4" ht="16.5" customHeight="1">
      <c r="C26" s="65"/>
      <c r="D26" s="21" t="s">
        <v>58</v>
      </c>
    </row>
    <row r="27" spans="3:4" ht="16.5" customHeight="1">
      <c r="C27" s="64" t="s">
        <v>48</v>
      </c>
      <c r="D27" s="55" t="s">
        <v>70</v>
      </c>
    </row>
    <row r="28" spans="3:4" ht="16.5" customHeight="1">
      <c r="C28" s="65"/>
      <c r="D28" s="54"/>
    </row>
    <row r="29" spans="2:4" s="9" customFormat="1" ht="16.5" customHeight="1">
      <c r="B29" s="7"/>
      <c r="C29" s="64" t="s">
        <v>49</v>
      </c>
      <c r="D29" s="21" t="s">
        <v>71</v>
      </c>
    </row>
    <row r="30" spans="2:4" s="9" customFormat="1" ht="16.5" customHeight="1">
      <c r="B30" s="7"/>
      <c r="C30" s="65"/>
      <c r="D30" s="21" t="s">
        <v>58</v>
      </c>
    </row>
    <row r="31" spans="1:4" s="2" customFormat="1" ht="16.5" customHeight="1">
      <c r="A31" s="13"/>
      <c r="C31" s="64" t="s">
        <v>52</v>
      </c>
      <c r="D31" s="27" t="s">
        <v>72</v>
      </c>
    </row>
    <row r="32" spans="1:4" s="2" customFormat="1" ht="16.5" customHeight="1" thickBot="1">
      <c r="A32" s="13"/>
      <c r="C32" s="66"/>
      <c r="D32" s="21" t="s">
        <v>58</v>
      </c>
    </row>
    <row r="33" ht="13.5" thickTop="1">
      <c r="C33" s="28"/>
    </row>
  </sheetData>
  <sheetProtection/>
  <mergeCells count="16">
    <mergeCell ref="C1:D1"/>
    <mergeCell ref="C2:D2"/>
    <mergeCell ref="C5:C6"/>
    <mergeCell ref="C7:C8"/>
    <mergeCell ref="C9:C10"/>
    <mergeCell ref="C11:C12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C23:C24"/>
  </mergeCells>
  <printOptions/>
  <pageMargins left="0.5" right="0.5" top="0.393700787401575" bottom="0.393700787401575" header="0.196850393700787" footer="0.19685039370078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4" sqref="D4"/>
    </sheetView>
  </sheetViews>
  <sheetFormatPr defaultColWidth="9.140625" defaultRowHeight="15"/>
  <sheetData>
    <row r="1" spans="1:5" ht="18">
      <c r="A1" s="70" t="s">
        <v>30</v>
      </c>
      <c r="B1" s="70"/>
      <c r="C1" s="70"/>
      <c r="D1" s="70"/>
      <c r="E1" s="70"/>
    </row>
    <row r="2" spans="1:5" ht="18">
      <c r="A2" s="17"/>
      <c r="B2" s="17"/>
      <c r="C2" s="17"/>
      <c r="D2" s="17"/>
      <c r="E2" s="17"/>
    </row>
    <row r="3" spans="1:5" ht="15">
      <c r="A3" s="18" t="s">
        <v>31</v>
      </c>
      <c r="B3" s="19">
        <v>0</v>
      </c>
      <c r="C3" s="19">
        <v>185</v>
      </c>
      <c r="D3" s="19">
        <v>190</v>
      </c>
      <c r="E3" s="19">
        <v>195</v>
      </c>
    </row>
    <row r="4" spans="1:5" ht="15">
      <c r="A4" s="18" t="s">
        <v>32</v>
      </c>
      <c r="B4" s="19" t="s">
        <v>33</v>
      </c>
      <c r="C4" s="20" t="s">
        <v>34</v>
      </c>
      <c r="D4" s="19" t="s">
        <v>35</v>
      </c>
      <c r="E4" s="19" t="s">
        <v>36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 64</cp:lastModifiedBy>
  <cp:lastPrinted>2018-01-15T03:26:18Z</cp:lastPrinted>
  <dcterms:created xsi:type="dcterms:W3CDTF">2017-09-03T02:57:19Z</dcterms:created>
  <dcterms:modified xsi:type="dcterms:W3CDTF">2018-01-15T03:30:44Z</dcterms:modified>
  <cp:category/>
  <cp:version/>
  <cp:contentType/>
  <cp:contentStatus/>
</cp:coreProperties>
</file>