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7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<sst xmlns="http://schemas.openxmlformats.org/spreadsheetml/2006/main" count="86" uniqueCount="73">
  <si>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</si>
  <si>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</si>
  <si>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</si>
  <si>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</si>
  <si>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</si>
  <si>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</si>
  <si>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</si>
  <si>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</si>
  <si>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</si>
  <si>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</si>
  <si>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</si>
  <si>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</si>
  <si>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</si>
  <si>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</si>
  <si>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</si>
  <si>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</si>
  <si>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</si>
  <si>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</si>
  <si>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</si>
  <si>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</si>
  <si>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</si>
  <si>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</si>
  <si>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</si>
  <si>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</si>
  <si>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</si>
  <si>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</si>
  <si>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</si>
  <si>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</si>
  <si>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</si>
  <si>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</si>
  <si>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</si>
  <si>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</si>
  <si>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</si>
  <si>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</si>
  <si>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</si>
  <si>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</si>
  <si>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</si>
  <si>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</si>
  <si>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</si>
  <si>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</si>
  <si>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</si>
  <si>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</si>
  <si>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</si>
  <si>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</si>
  <si>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</si>
  <si>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</si>
  <si>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</si>
  <si>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</si>
  <si>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</si>
  <si>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</si>
  <si>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Tẩy xóa SĐB</t>
  </si>
  <si>
    <t xml:space="preserve">; </t>
  </si>
  <si>
    <t>lớp</t>
  </si>
  <si>
    <t xml:space="preserve">Vi phạm khác </t>
  </si>
  <si>
    <t>TUẦN THỨ: 22 - TỪ: 15/01/2018 ĐẾN 20/01/2018                                                                                                  LỚP TRỰC: 10A8 - GVCN : Phan Thị Liên</t>
  </si>
  <si>
    <t>T2: 1P (Quế), Kiệt nói chuyện không mang sách trong giờ Lí, Hạnh 0đ, Bảo 0đ trong giờ Lí; T3: 1P (Delen); T4: 3P (Vi, Dung, Hạnh)</t>
  </si>
  <si>
    <t>T6: 2P (Nghĩa, Wela); T7: 6P (Nghĩa, Wela, M.Hoàn, Hoàng Anh, H'Trâm, Vũ)</t>
  </si>
  <si>
    <t>T4: 1P (Văn Bảo); T6: 1P (Đức); T7: 2P (Minh Bảo, Qúy).</t>
  </si>
  <si>
    <t>T6: 4P; T7: Lan Anh đồng phục không nghiêm túc.Thưởng 30đ lao động.</t>
  </si>
  <si>
    <t>T2: 1P (Hmoen); T3: 4P (1P cũ); T4: 4P (2P cũ) (Triều, Chi, Phước, Hmoen); T6: 4P; T7: 5P (2P cũ) (Nga, Lan, Chi, Hùng, Thiên Nga);Thưởng 30đ lao động.</t>
  </si>
  <si>
    <t>T7: 5P (3P cũ) (Sion, H' Bích, H-Kam, Thảo Vi, T.Huy); Thưởng 30đ lao động.</t>
  </si>
  <si>
    <t>T2: 2P (Tiên, Trần Hiếu); T3: Vệ sinh chưa sạch (trừ 10đ), Vắng 1P (P.Mai); T6: 1P  (P.Mai); T7: 1P (Thảo Ngân); Thưởng 30đ lao động.</t>
  </si>
  <si>
    <t>T2: Chưa kí tiết Chào Cờ; T3: 1P (Lâm); T4: 1 bạn không có mặt trong giờ 15', 4 bạn không mặc đồng phục. Thưởng 30đ lao động.</t>
  </si>
  <si>
    <t>T4: 1P (Hương); T6: 1P, 1giờ B môn toán; T7: 2P, 5KP; Thưởng 30đ lao động.</t>
  </si>
  <si>
    <t>T2: 1P (Sion), T3: 1P cũ (Sion), Mạnh sử dụng điện thoại di động; T4: 1P cũ (Sion); T6: 3P (Sion, H' Bích, H-Kam)</t>
  </si>
  <si>
    <t>T2: 1P, T4: 3P; T6: Thu Phương không làm bài tập môn Toán; T7: Vũ, Anh, Thương không có vở bài tập môn Toán; Thưởng 30đ lao động.</t>
  </si>
  <si>
    <t>T2: T3: 3P, 2KP; T4: 1P (Sang), Vệ sinh lớp chưa sạch; T6: 1P (K.Huyền), 1KP (Thu Huyền); T7: 2P</t>
  </si>
  <si>
    <t>T3: 1P (Toán); T4: Long không đóng thùng, vệ sinh lớp chưa sạch, T6: H.Trang nói chuyện trong giờ 15'; T7: 1P; Thưởng 60đ lao động.</t>
  </si>
  <si>
    <t xml:space="preserve">T2: 1P (Văn Sơn), Toàn đi học muộn: T3: Vắng 4P (1P cũ); T4: 5P (Bình, Hiếu, Văn, Tiến, Huy); T7: 2P; </t>
  </si>
  <si>
    <t xml:space="preserve">T2: Uy Vũ không đóng thùng; T3: 1P; T4: Một số em không nghiêm túc trong giờ Hóa, Hải Hà đi học muộn; </t>
  </si>
  <si>
    <t xml:space="preserve">T2: 1P (Thu Huyền); Vinh đi dép lê; T3: Mạnh, Đồng không nghiêm túc trong giờ TD; T4: Sinh hoạt lớp ồn: T6: Mạnh không nghiêm túc trong giờ Tin. </t>
  </si>
  <si>
    <t>Thưởng 60đ (Lao động+ Quét sân trường)</t>
  </si>
  <si>
    <t>T3: 2P (Trang, H'liza); T4: 1P.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</si>
</sst>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9" fontId="12" fillId="0" borderId="16" xfId="57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51" fillId="0" borderId="24" xfId="0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2" fillId="0" borderId="28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P8" sqref="P8"/>
    </sheetView>
  </sheetViews>
  <sheetFormatPr defaultColWidth="9.00390625" defaultRowHeight="15"/>
  <cols>
    <col min="1" max="1" width="19.7109375" style="23" customWidth="1"/>
    <col min="2" max="15" width="7.7109375" style="23" customWidth="1"/>
    <col min="16" max="16384" width="9.00390625" style="23" customWidth="1"/>
  </cols>
  <sheetData>
    <row r="1" spans="1:15" ht="18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 thickTop="1">
      <c r="A4" s="62" t="s">
        <v>1</v>
      </c>
      <c r="B4" s="64" t="s">
        <v>34</v>
      </c>
      <c r="C4" s="58" t="s">
        <v>35</v>
      </c>
      <c r="D4" s="58" t="s">
        <v>36</v>
      </c>
      <c r="E4" s="58" t="s">
        <v>37</v>
      </c>
      <c r="F4" s="58" t="s">
        <v>38</v>
      </c>
      <c r="G4" s="58" t="s">
        <v>39</v>
      </c>
      <c r="H4" s="58" t="s">
        <v>40</v>
      </c>
      <c r="I4" s="58" t="s">
        <v>41</v>
      </c>
      <c r="J4" s="58" t="s">
        <v>42</v>
      </c>
      <c r="K4" s="58" t="s">
        <v>43</v>
      </c>
      <c r="L4" s="58" t="s">
        <v>44</v>
      </c>
      <c r="M4" s="58" t="s">
        <v>45</v>
      </c>
      <c r="N4" s="58" t="s">
        <v>46</v>
      </c>
      <c r="O4" s="58" t="s">
        <v>47</v>
      </c>
    </row>
    <row r="5" spans="1:15" ht="15.75" thickBot="1">
      <c r="A5" s="63"/>
      <c r="B5" s="6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" customHeight="1" thickTop="1">
      <c r="A6" s="25" t="s">
        <v>2</v>
      </c>
      <c r="B6" s="26">
        <v>-2</v>
      </c>
      <c r="C6" s="27">
        <v>-7</v>
      </c>
      <c r="D6" s="27">
        <v>-29</v>
      </c>
      <c r="E6" s="27">
        <v>-13</v>
      </c>
      <c r="F6" s="27">
        <v>-13</v>
      </c>
      <c r="G6" s="27">
        <v>-6</v>
      </c>
      <c r="H6" s="27">
        <v>-4</v>
      </c>
      <c r="I6" s="27">
        <v>-1</v>
      </c>
      <c r="J6" s="27">
        <v>-5</v>
      </c>
      <c r="K6" s="27">
        <v>-22</v>
      </c>
      <c r="L6" s="27">
        <v>-2</v>
      </c>
      <c r="M6" s="27">
        <v>-11</v>
      </c>
      <c r="N6" s="27">
        <v>-4</v>
      </c>
      <c r="O6" s="27">
        <v>-3</v>
      </c>
    </row>
    <row r="7" spans="1:15" ht="15" customHeight="1">
      <c r="A7" s="28" t="s">
        <v>3</v>
      </c>
      <c r="B7" s="29"/>
      <c r="C7" s="30"/>
      <c r="D7" s="30"/>
      <c r="E7" s="30"/>
      <c r="F7" s="30"/>
      <c r="G7" s="30"/>
      <c r="H7" s="30"/>
      <c r="I7" s="30"/>
      <c r="J7" s="30">
        <v>-10</v>
      </c>
      <c r="K7" s="30">
        <v>-20</v>
      </c>
      <c r="L7" s="30">
        <v>-20</v>
      </c>
      <c r="M7" s="30"/>
      <c r="N7" s="30"/>
      <c r="O7" s="30"/>
    </row>
    <row r="8" spans="1:15" ht="15" customHeight="1">
      <c r="A8" s="31" t="s">
        <v>4</v>
      </c>
      <c r="B8" s="29">
        <v>-8</v>
      </c>
      <c r="C8" s="30">
        <v>-2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" customHeight="1">
      <c r="A9" s="31" t="s">
        <v>5</v>
      </c>
      <c r="B9" s="29"/>
      <c r="C9" s="30">
        <v>-10</v>
      </c>
      <c r="D9" s="30"/>
      <c r="E9" s="30"/>
      <c r="F9" s="30"/>
      <c r="G9" s="30"/>
      <c r="H9" s="30"/>
      <c r="I9" s="30"/>
      <c r="J9" s="30"/>
      <c r="K9" s="30"/>
      <c r="L9" s="30">
        <v>-10</v>
      </c>
      <c r="M9" s="30"/>
      <c r="N9" s="30"/>
      <c r="O9" s="30"/>
    </row>
    <row r="10" spans="1:15" ht="15" customHeight="1">
      <c r="A10" s="31" t="s">
        <v>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" customHeight="1">
      <c r="A11" s="31" t="s">
        <v>7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" customHeight="1">
      <c r="A12" s="28" t="s">
        <v>8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" customHeight="1">
      <c r="A13" s="28" t="s">
        <v>9</v>
      </c>
      <c r="B13" s="29">
        <v>-2</v>
      </c>
      <c r="C13" s="30"/>
      <c r="D13" s="30"/>
      <c r="E13" s="30"/>
      <c r="F13" s="30"/>
      <c r="G13" s="30"/>
      <c r="H13" s="30"/>
      <c r="I13" s="30">
        <v>-5</v>
      </c>
      <c r="J13" s="30"/>
      <c r="K13" s="30"/>
      <c r="L13" s="30">
        <v>-2</v>
      </c>
      <c r="M13" s="30"/>
      <c r="N13" s="30"/>
      <c r="O13" s="30"/>
    </row>
    <row r="14" spans="1:15" ht="15" customHeight="1">
      <c r="A14" s="31" t="s">
        <v>10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" customHeight="1">
      <c r="A15" s="31" t="s">
        <v>48</v>
      </c>
      <c r="B15" s="29"/>
      <c r="C15" s="30">
        <v>-5</v>
      </c>
      <c r="D15" s="30"/>
      <c r="E15" s="30"/>
      <c r="F15" s="30"/>
      <c r="G15" s="30"/>
      <c r="H15" s="30"/>
      <c r="I15" s="30">
        <v>-6</v>
      </c>
      <c r="J15" s="30"/>
      <c r="K15" s="30"/>
      <c r="L15" s="30"/>
      <c r="M15" s="30">
        <v>-2</v>
      </c>
      <c r="N15" s="30"/>
      <c r="O15" s="30"/>
    </row>
    <row r="16" spans="1:15" ht="15" customHeight="1">
      <c r="A16" s="31" t="s">
        <v>11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 customHeight="1">
      <c r="A17" s="31" t="s">
        <v>12</v>
      </c>
      <c r="B17" s="29"/>
      <c r="C17" s="30"/>
      <c r="D17" s="30"/>
      <c r="E17" s="30"/>
      <c r="F17" s="30"/>
      <c r="G17" s="30">
        <v>-20</v>
      </c>
      <c r="H17" s="30"/>
      <c r="I17" s="30"/>
      <c r="J17" s="30"/>
      <c r="K17" s="30"/>
      <c r="L17" s="30"/>
      <c r="M17" s="30"/>
      <c r="N17" s="30"/>
      <c r="O17" s="30"/>
    </row>
    <row r="18" spans="1:15" ht="22.5" customHeight="1">
      <c r="A18" s="28" t="s">
        <v>25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" customHeight="1">
      <c r="A19" s="31" t="s">
        <v>24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" customHeight="1">
      <c r="A20" s="31" t="s">
        <v>53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 customHeight="1">
      <c r="A21" s="32" t="s">
        <v>50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" customHeight="1" thickBo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22.5" thickBot="1" thickTop="1">
      <c r="A23" s="38" t="s">
        <v>13</v>
      </c>
      <c r="B23" s="44">
        <f>100+SUM(B6:B22)</f>
        <v>88</v>
      </c>
      <c r="C23" s="44">
        <f aca="true" t="shared" si="0" ref="C23:O23">100+SUM(C6:C22)</f>
        <v>76</v>
      </c>
      <c r="D23" s="44">
        <f t="shared" si="0"/>
        <v>71</v>
      </c>
      <c r="E23" s="44">
        <f>100+SUM(E6:E22)</f>
        <v>87</v>
      </c>
      <c r="F23" s="44">
        <f t="shared" si="0"/>
        <v>87</v>
      </c>
      <c r="G23" s="44">
        <f t="shared" si="0"/>
        <v>74</v>
      </c>
      <c r="H23" s="44">
        <f t="shared" si="0"/>
        <v>96</v>
      </c>
      <c r="I23" s="44">
        <f t="shared" si="0"/>
        <v>88</v>
      </c>
      <c r="J23" s="44">
        <f t="shared" si="0"/>
        <v>85</v>
      </c>
      <c r="K23" s="44">
        <f t="shared" si="0"/>
        <v>58</v>
      </c>
      <c r="L23" s="44">
        <f t="shared" si="0"/>
        <v>66</v>
      </c>
      <c r="M23" s="44">
        <f t="shared" si="0"/>
        <v>87</v>
      </c>
      <c r="N23" s="44">
        <f t="shared" si="0"/>
        <v>96</v>
      </c>
      <c r="O23" s="44">
        <f t="shared" si="0"/>
        <v>97</v>
      </c>
    </row>
    <row r="24" spans="1:15" ht="15.75" thickTop="1">
      <c r="A24" s="25" t="s">
        <v>14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">
      <c r="A25" s="31" t="s">
        <v>15</v>
      </c>
      <c r="B25" s="29"/>
      <c r="C25" s="30"/>
      <c r="D25" s="30">
        <v>-5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">
      <c r="A26" s="31" t="s">
        <v>16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 thickBot="1">
      <c r="A27" s="32" t="s">
        <v>17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22.5" thickBot="1" thickTop="1">
      <c r="A28" s="38" t="s">
        <v>18</v>
      </c>
      <c r="B28" s="44">
        <f>100+SUM(B24:B27)</f>
        <v>100</v>
      </c>
      <c r="C28" s="44">
        <f aca="true" t="shared" si="1" ref="C28:O28">100+SUM(C24:C27)</f>
        <v>100</v>
      </c>
      <c r="D28" s="44">
        <f t="shared" si="1"/>
        <v>95</v>
      </c>
      <c r="E28" s="44">
        <f t="shared" si="1"/>
        <v>100</v>
      </c>
      <c r="F28" s="44">
        <f t="shared" si="1"/>
        <v>100</v>
      </c>
      <c r="G28" s="44">
        <f t="shared" si="1"/>
        <v>100</v>
      </c>
      <c r="H28" s="44">
        <f t="shared" si="1"/>
        <v>100</v>
      </c>
      <c r="I28" s="44">
        <f t="shared" si="1"/>
        <v>100</v>
      </c>
      <c r="J28" s="44">
        <f t="shared" si="1"/>
        <v>100</v>
      </c>
      <c r="K28" s="44">
        <f t="shared" si="1"/>
        <v>100</v>
      </c>
      <c r="L28" s="44">
        <f t="shared" si="1"/>
        <v>100</v>
      </c>
      <c r="M28" s="44">
        <f t="shared" si="1"/>
        <v>100</v>
      </c>
      <c r="N28" s="44">
        <f t="shared" si="1"/>
        <v>100</v>
      </c>
      <c r="O28" s="44">
        <f t="shared" si="1"/>
        <v>100</v>
      </c>
    </row>
    <row r="29" spans="1:15" ht="16.5" thickBot="1" thickTop="1">
      <c r="A29" s="39" t="s">
        <v>19</v>
      </c>
      <c r="B29" s="40">
        <v>30</v>
      </c>
      <c r="C29" s="41">
        <v>30</v>
      </c>
      <c r="D29" s="41">
        <v>30</v>
      </c>
      <c r="E29" s="41"/>
      <c r="F29" s="41">
        <v>30</v>
      </c>
      <c r="G29" s="41">
        <v>30</v>
      </c>
      <c r="H29" s="41">
        <v>30</v>
      </c>
      <c r="I29" s="41">
        <v>60</v>
      </c>
      <c r="J29" s="41">
        <v>30</v>
      </c>
      <c r="K29" s="41"/>
      <c r="L29" s="41">
        <v>60</v>
      </c>
      <c r="M29" s="41"/>
      <c r="N29" s="41"/>
      <c r="O29" s="41"/>
    </row>
    <row r="30" spans="1:15" ht="22.5" thickBot="1" thickTop="1">
      <c r="A30" s="38" t="s">
        <v>20</v>
      </c>
      <c r="B30" s="45">
        <f>SUM(B23,B28)</f>
        <v>188</v>
      </c>
      <c r="C30" s="45">
        <f aca="true" t="shared" si="2" ref="C30:O30">SUM(C23,C28)</f>
        <v>176</v>
      </c>
      <c r="D30" s="45">
        <f t="shared" si="2"/>
        <v>166</v>
      </c>
      <c r="E30" s="45">
        <f t="shared" si="2"/>
        <v>187</v>
      </c>
      <c r="F30" s="45">
        <f t="shared" si="2"/>
        <v>187</v>
      </c>
      <c r="G30" s="45">
        <f t="shared" si="2"/>
        <v>174</v>
      </c>
      <c r="H30" s="45">
        <f t="shared" si="2"/>
        <v>196</v>
      </c>
      <c r="I30" s="45">
        <f t="shared" si="2"/>
        <v>188</v>
      </c>
      <c r="J30" s="45">
        <f t="shared" si="2"/>
        <v>185</v>
      </c>
      <c r="K30" s="45">
        <f t="shared" si="2"/>
        <v>158</v>
      </c>
      <c r="L30" s="45">
        <f t="shared" si="2"/>
        <v>166</v>
      </c>
      <c r="M30" s="45">
        <f t="shared" si="2"/>
        <v>187</v>
      </c>
      <c r="N30" s="45">
        <f t="shared" si="2"/>
        <v>196</v>
      </c>
      <c r="O30" s="45">
        <f t="shared" si="2"/>
        <v>197</v>
      </c>
    </row>
    <row r="31" spans="1:15" ht="22.5" thickBot="1" thickTop="1">
      <c r="A31" s="38" t="s">
        <v>21</v>
      </c>
      <c r="B31" s="44">
        <f>SUM(B23,B28,B29)</f>
        <v>218</v>
      </c>
      <c r="C31" s="44">
        <f aca="true" t="shared" si="3" ref="C31:O31">SUM(C23,C28,C29)</f>
        <v>206</v>
      </c>
      <c r="D31" s="44">
        <f t="shared" si="3"/>
        <v>196</v>
      </c>
      <c r="E31" s="44">
        <f t="shared" si="3"/>
        <v>187</v>
      </c>
      <c r="F31" s="44">
        <f t="shared" si="3"/>
        <v>217</v>
      </c>
      <c r="G31" s="44">
        <f t="shared" si="3"/>
        <v>204</v>
      </c>
      <c r="H31" s="44">
        <f t="shared" si="3"/>
        <v>226</v>
      </c>
      <c r="I31" s="44">
        <f t="shared" si="3"/>
        <v>248</v>
      </c>
      <c r="J31" s="44">
        <f t="shared" si="3"/>
        <v>215</v>
      </c>
      <c r="K31" s="44">
        <f t="shared" si="3"/>
        <v>158</v>
      </c>
      <c r="L31" s="44">
        <f t="shared" si="3"/>
        <v>226</v>
      </c>
      <c r="M31" s="44">
        <f t="shared" si="3"/>
        <v>187</v>
      </c>
      <c r="N31" s="44">
        <f t="shared" si="3"/>
        <v>196</v>
      </c>
      <c r="O31" s="44">
        <f t="shared" si="3"/>
        <v>197</v>
      </c>
    </row>
    <row r="32" spans="1:15" ht="15.75" thickTop="1">
      <c r="A32" s="42" t="s">
        <v>22</v>
      </c>
      <c r="B32" s="46">
        <f aca="true" t="shared" si="4" ref="B32:O32">RANK(B30,$B$30:$O$30)</f>
        <v>4</v>
      </c>
      <c r="C32" s="46">
        <f t="shared" si="4"/>
        <v>10</v>
      </c>
      <c r="D32" s="46">
        <f t="shared" si="4"/>
        <v>12</v>
      </c>
      <c r="E32" s="46">
        <f t="shared" si="4"/>
        <v>6</v>
      </c>
      <c r="F32" s="46">
        <f t="shared" si="4"/>
        <v>6</v>
      </c>
      <c r="G32" s="46">
        <f t="shared" si="4"/>
        <v>11</v>
      </c>
      <c r="H32" s="46">
        <f t="shared" si="4"/>
        <v>2</v>
      </c>
      <c r="I32" s="46">
        <f t="shared" si="4"/>
        <v>4</v>
      </c>
      <c r="J32" s="46">
        <f t="shared" si="4"/>
        <v>9</v>
      </c>
      <c r="K32" s="46">
        <f t="shared" si="4"/>
        <v>14</v>
      </c>
      <c r="L32" s="46">
        <f t="shared" si="4"/>
        <v>12</v>
      </c>
      <c r="M32" s="46">
        <f t="shared" si="4"/>
        <v>6</v>
      </c>
      <c r="N32" s="46">
        <f t="shared" si="4"/>
        <v>2</v>
      </c>
      <c r="O32" s="46">
        <f t="shared" si="4"/>
        <v>1</v>
      </c>
    </row>
    <row r="33" spans="1:15" ht="15.75" thickBot="1">
      <c r="A33" s="43" t="s">
        <v>23</v>
      </c>
      <c r="B33" s="47" t="str">
        <f>HLOOKUP(B31,'[1]Qui định xếp loại'!$A$3:$E$4,2,1)</f>
        <v>Tốt</v>
      </c>
      <c r="C33" s="47" t="str">
        <f>HLOOKUP(C31,'[1]Qui định xếp loại'!$A$3:$E$4,2,1)</f>
        <v>Tốt</v>
      </c>
      <c r="D33" s="47" t="str">
        <f>HLOOKUP(D31,'[1]Qui định xếp loại'!$A$3:$E$4,2,1)</f>
        <v>Tốt</v>
      </c>
      <c r="E33" s="47" t="str">
        <f>HLOOKUP(E31,'[1]Qui định xếp loại'!$A$3:$E$4,2,1)</f>
        <v>TB</v>
      </c>
      <c r="F33" s="47" t="str">
        <f>HLOOKUP(F31,'[1]Qui định xếp loại'!$A$3:$E$4,2,1)</f>
        <v>Tốt</v>
      </c>
      <c r="G33" s="47" t="str">
        <f>HLOOKUP(G31,'[1]Qui định xếp loại'!$A$3:$E$4,2,1)</f>
        <v>Tốt</v>
      </c>
      <c r="H33" s="47" t="str">
        <f>HLOOKUP(H31,'[1]Qui định xếp loại'!$A$3:$E$4,2,1)</f>
        <v>Tốt</v>
      </c>
      <c r="I33" s="47" t="str">
        <f>HLOOKUP(I31,'[1]Qui định xếp loại'!$A$3:$E$4,2,1)</f>
        <v>Tốt</v>
      </c>
      <c r="J33" s="47" t="str">
        <f>HLOOKUP(J31,'[1]Qui định xếp loại'!$A$3:$E$4,2,1)</f>
        <v>Tốt</v>
      </c>
      <c r="K33" s="47" t="str">
        <f>HLOOKUP(K31,'[1]Qui định xếp loại'!$A$3:$E$4,2,1)</f>
        <v>Yếu</v>
      </c>
      <c r="L33" s="47" t="str">
        <f>HLOOKUP(L31,'[1]Qui định xếp loại'!$A$3:$E$4,2,1)</f>
        <v>Tốt</v>
      </c>
      <c r="M33" s="47" t="str">
        <f>HLOOKUP(M31,'[1]Qui định xếp loại'!$A$3:$E$4,2,1)</f>
        <v>TB</v>
      </c>
      <c r="N33" s="47" t="str">
        <f>HLOOKUP(N31,'[1]Qui định xếp loại'!$A$3:$E$4,2,1)</f>
        <v>Tốt</v>
      </c>
      <c r="O33" s="47" t="str">
        <f>HLOOKUP(O31,'[1]Qui định xếp loại'!$A$3:$E$4,2,1)</f>
        <v>Tốt</v>
      </c>
    </row>
    <row r="34" ht="15.7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60" zoomScaleNormal="160" zoomScalePageLayoutView="0" workbookViewId="0" topLeftCell="D25">
      <selection activeCell="D31" sqref="D31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2.140625" style="1" customWidth="1"/>
    <col min="5" max="16384" width="9.00390625" style="1" customWidth="1"/>
  </cols>
  <sheetData>
    <row r="1" spans="3:31" ht="20.25">
      <c r="C1" s="66" t="str">
        <f>'GHI ĐIỂM'!A1</f>
        <v>TUẦN THỨ: 22 - TỪ: 15/01/2018 ĐẾN 20/01/2018                                                                                                  LỚP TRỰC: 10A8 - GVCN : Phan Thị Liên</v>
      </c>
      <c r="D1" s="6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7" t="s">
        <v>26</v>
      </c>
      <c r="D2" s="67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52</v>
      </c>
      <c r="D4" s="5"/>
    </row>
    <row r="5" spans="1:4" s="2" customFormat="1" ht="16.5" customHeight="1" thickTop="1">
      <c r="A5" s="6"/>
      <c r="B5" s="7"/>
      <c r="C5" s="68" t="s">
        <v>34</v>
      </c>
      <c r="D5" s="8" t="s">
        <v>62</v>
      </c>
    </row>
    <row r="6" spans="1:4" s="7" customFormat="1" ht="16.5" customHeight="1">
      <c r="A6" s="6"/>
      <c r="C6" s="69"/>
      <c r="D6" s="21"/>
    </row>
    <row r="7" spans="1:4" s="7" customFormat="1" ht="16.5" customHeight="1">
      <c r="A7" s="9"/>
      <c r="C7" s="70" t="s">
        <v>35</v>
      </c>
      <c r="D7" s="48" t="s">
        <v>69</v>
      </c>
    </row>
    <row r="8" spans="1:4" s="7" customFormat="1" ht="16.5" customHeight="1">
      <c r="A8" s="9"/>
      <c r="C8" s="71"/>
      <c r="D8" s="50" t="s">
        <v>58</v>
      </c>
    </row>
    <row r="9" spans="1:4" s="11" customFormat="1" ht="16.5" customHeight="1">
      <c r="A9" s="10"/>
      <c r="C9" s="69" t="s">
        <v>36</v>
      </c>
      <c r="D9" s="49" t="s">
        <v>63</v>
      </c>
    </row>
    <row r="10" spans="3:4" s="12" customFormat="1" ht="16.5" customHeight="1">
      <c r="C10" s="69"/>
      <c r="D10" s="50"/>
    </row>
    <row r="11" spans="1:4" s="2" customFormat="1" ht="16.5" customHeight="1">
      <c r="A11" s="1"/>
      <c r="B11" s="2">
        <v>0</v>
      </c>
      <c r="C11" s="70" t="s">
        <v>37</v>
      </c>
      <c r="D11" s="50" t="s">
        <v>68</v>
      </c>
    </row>
    <row r="12" spans="1:4" s="7" customFormat="1" ht="16.5" customHeight="1">
      <c r="A12" s="9"/>
      <c r="C12" s="71"/>
      <c r="D12" s="50"/>
    </row>
    <row r="13" spans="1:4" s="2" customFormat="1" ht="16.5" customHeight="1">
      <c r="A13" s="1"/>
      <c r="C13" s="70" t="s">
        <v>38</v>
      </c>
      <c r="D13" s="51" t="s">
        <v>59</v>
      </c>
    </row>
    <row r="14" spans="1:4" s="2" customFormat="1" ht="16.5" customHeight="1">
      <c r="A14" s="1"/>
      <c r="C14" s="71"/>
      <c r="D14" s="50"/>
    </row>
    <row r="15" spans="2:4" ht="16.5" customHeight="1">
      <c r="B15" s="2" t="s">
        <v>51</v>
      </c>
      <c r="C15" s="70" t="s">
        <v>39</v>
      </c>
      <c r="D15" s="48" t="s">
        <v>64</v>
      </c>
    </row>
    <row r="16" spans="3:4" ht="16.5" customHeight="1">
      <c r="C16" s="71"/>
      <c r="D16" s="50" t="s">
        <v>60</v>
      </c>
    </row>
    <row r="17" spans="2:4" s="9" customFormat="1" ht="16.5" customHeight="1">
      <c r="B17" s="7"/>
      <c r="C17" s="70" t="s">
        <v>40</v>
      </c>
      <c r="D17" s="48" t="s">
        <v>65</v>
      </c>
    </row>
    <row r="18" spans="3:4" ht="16.5" customHeight="1">
      <c r="C18" s="71"/>
      <c r="D18" s="50"/>
    </row>
    <row r="19" spans="3:4" ht="16.5" customHeight="1">
      <c r="C19" s="70" t="s">
        <v>41</v>
      </c>
      <c r="D19" s="50" t="s">
        <v>70</v>
      </c>
    </row>
    <row r="20" spans="3:4" ht="16.5" customHeight="1">
      <c r="C20" s="71"/>
      <c r="D20" s="50" t="s">
        <v>71</v>
      </c>
    </row>
    <row r="21" spans="3:4" ht="16.5" customHeight="1">
      <c r="C21" s="69" t="s">
        <v>42</v>
      </c>
      <c r="D21" s="48" t="s">
        <v>61</v>
      </c>
    </row>
    <row r="22" spans="3:4" ht="16.5" customHeight="1">
      <c r="C22" s="71"/>
      <c r="D22" s="50"/>
    </row>
    <row r="23" spans="3:4" ht="16.5" customHeight="1">
      <c r="C23" s="69" t="s">
        <v>43</v>
      </c>
      <c r="D23" s="52" t="s">
        <v>66</v>
      </c>
    </row>
    <row r="24" spans="3:4" ht="16.5" customHeight="1">
      <c r="C24" s="69"/>
      <c r="D24" s="50"/>
    </row>
    <row r="25" spans="3:4" ht="16.5" customHeight="1">
      <c r="C25" s="70" t="s">
        <v>44</v>
      </c>
      <c r="D25" s="53" t="s">
        <v>67</v>
      </c>
    </row>
    <row r="26" spans="3:4" ht="16.5" customHeight="1">
      <c r="C26" s="71"/>
      <c r="D26" s="50"/>
    </row>
    <row r="27" spans="3:4" ht="16.5" customHeight="1">
      <c r="C27" s="70" t="s">
        <v>45</v>
      </c>
      <c r="D27" s="57" t="s">
        <v>55</v>
      </c>
    </row>
    <row r="28" spans="3:4" ht="16.5" customHeight="1">
      <c r="C28" s="71"/>
      <c r="D28" s="54" t="s">
        <v>56</v>
      </c>
    </row>
    <row r="29" spans="2:4" s="9" customFormat="1" ht="16.5" customHeight="1">
      <c r="B29" s="7"/>
      <c r="C29" s="70" t="s">
        <v>46</v>
      </c>
      <c r="D29" s="50" t="s">
        <v>57</v>
      </c>
    </row>
    <row r="30" spans="2:4" s="9" customFormat="1" ht="16.5" customHeight="1">
      <c r="B30" s="7"/>
      <c r="C30" s="71"/>
      <c r="D30" s="50"/>
    </row>
    <row r="31" spans="1:4" s="2" customFormat="1" ht="16.5" customHeight="1">
      <c r="A31" s="13"/>
      <c r="C31" s="70" t="s">
        <v>49</v>
      </c>
      <c r="D31" s="55" t="s">
        <v>72</v>
      </c>
    </row>
    <row r="32" spans="1:4" s="2" customFormat="1" ht="16.5" customHeight="1" thickBot="1">
      <c r="A32" s="13"/>
      <c r="C32" s="69"/>
      <c r="D32" s="56"/>
    </row>
    <row r="33" spans="3:4" ht="13.5" thickTop="1">
      <c r="C33" s="22"/>
      <c r="D33" s="57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4" sqref="E4"/>
    </sheetView>
  </sheetViews>
  <sheetFormatPr defaultColWidth="9.140625" defaultRowHeight="15"/>
  <sheetData>
    <row r="1" spans="1:5" ht="18">
      <c r="A1" s="72" t="s">
        <v>27</v>
      </c>
      <c r="B1" s="72"/>
      <c r="C1" s="72"/>
      <c r="D1" s="72"/>
      <c r="E1" s="72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2018-01-21T10:20:44Z</cp:lastPrinted>
  <dcterms:created xsi:type="dcterms:W3CDTF">2017-09-03T02:57:19Z</dcterms:created>
  <dcterms:modified xsi:type="dcterms:W3CDTF">2018-02-26T09:25:36Z</dcterms:modified>
  <cp:category/>
  <cp:version/>
  <cp:contentType/>
  <cp:contentStatus/>
</cp:coreProperties>
</file>