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55" activeTab="0"/>
  </bookViews>
  <sheets>
    <sheet name="Phần ghi điểm" sheetId="1" r:id="rId1"/>
    <sheet name="Phần diễn giải" sheetId="2" r:id="rId2"/>
    <sheet name="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<sst xmlns="http://schemas.openxmlformats.org/spreadsheetml/2006/main" count="166" uniqueCount="165">
  <si>
    <t>PHẦN GHI ĐIỂM</t>
  </si>
  <si>
    <t xml:space="preserve">                        LỚP                                               LOẠI</t>
  </si>
  <si>
    <t>12
C1</t>
  </si>
  <si>
    <t>12
C2</t>
  </si>
  <si>
    <t>12
C3</t>
  </si>
  <si>
    <t>12
C4</t>
  </si>
  <si>
    <t>12
C5</t>
  </si>
  <si>
    <t>12
C6</t>
  </si>
  <si>
    <t>12
C7</t>
  </si>
  <si>
    <t>12
C8</t>
  </si>
  <si>
    <t>12
C9</t>
  </si>
  <si>
    <t>12
C10</t>
  </si>
  <si>
    <t>12
C11</t>
  </si>
  <si>
    <t>12
C12</t>
  </si>
  <si>
    <t>12
C13</t>
  </si>
  <si>
    <t>12
C14</t>
  </si>
  <si>
    <t>11
A1</t>
  </si>
  <si>
    <t>11
A2</t>
  </si>
  <si>
    <t>11
A3</t>
  </si>
  <si>
    <t>11
A4</t>
  </si>
  <si>
    <t>11
A5</t>
  </si>
  <si>
    <t>11
A6</t>
  </si>
  <si>
    <t>11
A7</t>
  </si>
  <si>
    <t>11
A8</t>
  </si>
  <si>
    <t>11
A9</t>
  </si>
  <si>
    <t>11
A10</t>
  </si>
  <si>
    <t>11
A11</t>
  </si>
  <si>
    <t>11
A12</t>
  </si>
  <si>
    <t>11
A13</t>
  </si>
  <si>
    <t>11
A14</t>
  </si>
  <si>
    <t>10
B1</t>
  </si>
  <si>
    <t>10
B2</t>
  </si>
  <si>
    <t>10
B3</t>
  </si>
  <si>
    <t>10
B4</t>
  </si>
  <si>
    <t>10
B5</t>
  </si>
  <si>
    <t>10
B6</t>
  </si>
  <si>
    <t>10
B7</t>
  </si>
  <si>
    <t>10
B8</t>
  </si>
  <si>
    <t>10
B9</t>
  </si>
  <si>
    <t>10
B10</t>
  </si>
  <si>
    <t>10
B11</t>
  </si>
  <si>
    <t>10
B12</t>
  </si>
  <si>
    <t>10
B13</t>
  </si>
  <si>
    <t>10
B14</t>
  </si>
  <si>
    <t>Vắng, trễ</t>
  </si>
  <si>
    <t>Vệ sinh trực nhật</t>
  </si>
  <si>
    <t>Sai đồng phục</t>
  </si>
  <si>
    <t>Không đóng thùng</t>
  </si>
  <si>
    <t>Huy hiệu đoàn</t>
  </si>
  <si>
    <t>Bảng tên học sinh</t>
  </si>
  <si>
    <t>Dép lê</t>
  </si>
  <si>
    <t>Sinh hoạt 15'</t>
  </si>
  <si>
    <t>Xếp hàng tập trung</t>
  </si>
  <si>
    <t>Ko n/t trong giờ học</t>
  </si>
  <si>
    <t>Cúp tiết</t>
  </si>
  <si>
    <t>Sử dụng ĐTDĐ</t>
  </si>
  <si>
    <t>Cờ đỏ đi trực muộn/
Không đi trực</t>
  </si>
  <si>
    <t>Ăn quà vặt</t>
  </si>
  <si>
    <t>Lớp ko đi họp</t>
  </si>
  <si>
    <t>Vi phạm khác</t>
  </si>
  <si>
    <t>Điểm thưởng phong trào</t>
  </si>
  <si>
    <t>Tổng điểm 
nề nếp</t>
  </si>
  <si>
    <t>Giờ chưa kí</t>
  </si>
  <si>
    <t>Giờ B (- 5/B)</t>
  </si>
  <si>
    <t>Giờ C ( - 10/C)</t>
  </si>
  <si>
    <t>Giờ D (- 20/D)</t>
  </si>
  <si>
    <t>Tổng điểm 
học tập</t>
  </si>
  <si>
    <t>Điểm thưởng khác</t>
  </si>
  <si>
    <t>Tổng điểm 
xếp thứ</t>
  </si>
  <si>
    <t>Tổng điểm 
xếp loại</t>
  </si>
  <si>
    <t>XẾP THỨ</t>
  </si>
  <si>
    <t>XẾP LOẠI</t>
  </si>
  <si>
    <t>LỚP</t>
  </si>
  <si>
    <t>Diễn Giải</t>
  </si>
  <si>
    <t>12C1</t>
  </si>
  <si>
    <t>12C2</t>
  </si>
  <si>
    <t>12C3</t>
  </si>
  <si>
    <t>12C4</t>
  </si>
  <si>
    <t>12C5</t>
  </si>
  <si>
    <t>12C6</t>
  </si>
  <si>
    <t>12C7</t>
  </si>
  <si>
    <t>12C8</t>
  </si>
  <si>
    <t>12C9</t>
  </si>
  <si>
    <t>12C10</t>
  </si>
  <si>
    <t>12C11</t>
  </si>
  <si>
    <t>12C12</t>
  </si>
  <si>
    <t>12C13</t>
  </si>
  <si>
    <t>12C14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</si>
  <si>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</si>
  <si>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</si>
  <si>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</si>
  <si>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</si>
  <si>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</si>
  <si>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</si>
  <si>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</si>
  <si>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</si>
  <si>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</si>
  <si>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</si>
  <si>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</si>
  <si>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</si>
  <si>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11A13</t>
  </si>
  <si>
    <t>11A14</t>
  </si>
  <si>
    <t>10B1</t>
  </si>
  <si>
    <t>10B2</t>
  </si>
  <si>
    <t>10B3</t>
  </si>
  <si>
    <t>10B4</t>
  </si>
  <si>
    <t>10B5</t>
  </si>
  <si>
    <t>10B6</t>
  </si>
  <si>
    <t>10B7</t>
  </si>
  <si>
    <t>10B8</t>
  </si>
  <si>
    <t>10B9</t>
  </si>
  <si>
    <t>10B10</t>
  </si>
  <si>
    <t>10B11</t>
  </si>
  <si>
    <t>10B12</t>
  </si>
  <si>
    <t>10B13</t>
  </si>
  <si>
    <t>10B14</t>
  </si>
  <si>
    <t>Bảng qui định điểm xếp loại</t>
  </si>
  <si>
    <t>Điểm</t>
  </si>
  <si>
    <t>Xếp loại</t>
  </si>
  <si>
    <t>Yếu</t>
  </si>
  <si>
    <t>TB</t>
  </si>
  <si>
    <t>Khá</t>
  </si>
  <si>
    <t>Tốt</t>
  </si>
  <si>
    <t>PHẦN GHI LỖI VI PHẠM</t>
  </si>
  <si>
    <t>T2: 1P (Nam), T3: 1P; 1 đi học muộn; T4: 1P; T5: 1P; T5: 1 vào lớp muộn; T6: 1P; T5: Toán (Bàn 3,4,5 liên tục nói chuyện 10 em )</t>
  </si>
  <si>
    <t>T5: V2P, T6: V1P</t>
  </si>
  <si>
    <t xml:space="preserve">T2: 1P (Trinh), T4: tiết Địa: Quỳnh Anh không có vở; CT2: 1P (Trinh); </t>
  </si>
  <si>
    <t>T3: 1P; T6: 1P; T4: 3 ko đồng phục QP; CT2: 4P (Thanh, Cầu, Huy, Đạt)</t>
  </si>
  <si>
    <t>T3: 4P; Nhiều người ko đeo thẻ HS; T5: 1P; T6: 1P; Thắng sử dụng ĐTDĐ giờ Toán; CT2: 2P</t>
  </si>
  <si>
    <t>T3: Tiết Anh (Phạm Ngọc và Hoài tráo bài ktra, gian lận trong giờ kiểm tra), GVCN chưa kí ở phần tổng kết tuần, CT2: 1 bạn đi học muộn</t>
  </si>
  <si>
    <t xml:space="preserve">T2: 2P (Thảo Quỳnh, Như Quỳnh), 1 vào lớp muộn; T3: 3P (Thảo Quỳnh, Đình Anh, Quang), T5: 1P (Hwơi), T6: 1P (Nhung); CT2: 1 đi học muộn; </t>
  </si>
  <si>
    <t xml:space="preserve">T2: 2P; 1 giờ B Lý (Lớp ồn, trực nhật bẩn, ý thức kém); CT2: 2P (Thanh, Linh), 1 bạn đi muộn, T3: 2P, T4: 2P; T5: 2 vào lớp muộn; </t>
  </si>
  <si>
    <t>T2: 2P (Uyên, Hải), T3: 4P (Lê Hải, Triều, Nam, Anh), T5: 2P (Hải, Hoàng Anh); CT2: 2P (Uyên, Hải)</t>
  </si>
  <si>
    <t>T2: 1P (Sương), CT2: 2P (Sương,...); tiết Tin: cả lớp chuẩn bi bài thực hành không tốt, T3: 2P, T4: 1P; 1 đi học muộn; T5: 1P (S.Thắng), T6: 2P (Kiệt, Nhi)</t>
  </si>
  <si>
    <t xml:space="preserve">T2: 2P (Hoàng,Tâm), T3: 1P (Hiếu), Tiết Tin: Lớp ồn, T4: 1 đi học muộn; T5: 1P (Hoàng Yến), T6: 2P (Uyên,Sơn); CT2: 1P (Hoàng); </t>
  </si>
  <si>
    <t>T6: 3P (Linh, Dũng,...)</t>
  </si>
  <si>
    <t>T2: 2P (Trung, Vương), 1 giờ B Lý (4 bạn không học bài cũ, ý thức kém); CT2: 3P, T3: 2P (V. Sơn, Trung), T5: 1P</t>
  </si>
  <si>
    <t>CT2: 1P (Trang), T3: 3P (Trinh, Phú, Trang), T5: 2P (Tới, Giang), T6: 2P (Tới, Chiến)</t>
  </si>
  <si>
    <t>CT2: 1P, T5: 2P (Hà, Uyên)</t>
  </si>
  <si>
    <t xml:space="preserve">T2: 1P (Loan); T3: 3P (Tâm, Dinh, Thắng); T5: 1P (Thắng); T6: 2P (Ánh Tâm); CT2: 1P (Loan), lớp ồn, 1 bạn cắn hạt dưa trong giờ Hóa; </t>
  </si>
  <si>
    <t>T3: 1P (Tiến); T5: 3P (Tiến, Sơn, Hùng)</t>
  </si>
  <si>
    <t xml:space="preserve">T2: 2P (Phú, Wêla); T3: Phú đi học muộn; Lớp ồn; T5: Huy ra ngoài lâu, 4P (Dương, Thảo Vi, chi...), Toàn xin về tiết Văn; Chơi bài ra chơi; T6: 1P (Thảo Vi); CT2: 3P (Phú,...); Nguyên cúp tiết TD; </t>
  </si>
  <si>
    <t xml:space="preserve">T6: Lớp ồn </t>
  </si>
  <si>
    <t>T2: 1P (Sơn); T3: Trâm đi học muộn, 1P (Vy); T5: lớp ồn; T6: 1P (Thúy); CT2: 2P (Vũ, Hiếu)</t>
  </si>
  <si>
    <t>T2: 1P;  Cờ đỏ trực 12C7 đi trực 2 người</t>
  </si>
  <si>
    <t>T3: 2P (An, Minh Anh), T4: 1P (Trung), T5: 2P (Trung,H'Rin), T6: 1P, GVCN chưa kí ở phần tổng kết tuần</t>
  </si>
  <si>
    <t>T2: 2P (Hùng, Duyên), CT2: 1P (Tấn), T3: tiết Thể dục 3 bạn bỏ tiết, T5: V3 (1P Tấn), T6: 3P (Liên, Hùng,....), 1 bạn không đồng phục TD</t>
  </si>
  <si>
    <t xml:space="preserve">T2: SH 15' ồn, 1 bạn đi muộn, CT2: 15p trực nhật bẩn, 2 bạn đi muộn, 3 bạn không sh15p, T4: tiết toán: 15 bạn không làm bài, T5: 15' Lớp ồn; T6: 1P; </t>
  </si>
  <si>
    <t xml:space="preserve">T2: Anh không SH 15P, CT2: 2P (H Anh, Vĩnh Quang); Chiến, Huyền đi học muộn, tiết Văn; 2P (Hoàng Anh, Vĩnh Quang), T3: 4P (Chiến, Huyền, Thương,Hương); T4: 1P (Dương), </t>
  </si>
  <si>
    <t>T2: 1P (Mạnh), T3: 1P (Mạnh); Phong đi học muộn, T4: 1P (Mạnh); T5: 1P (Sơn), 1KP; Mạnh bỏ tiết văn; CT2: 1P (Mạnh)</t>
  </si>
  <si>
    <t>T3: 1P, T6: 1P</t>
  </si>
  <si>
    <t xml:space="preserve">T4: Sh 15' lớp ồn; T6: 1P; </t>
  </si>
  <si>
    <t>T3: 1P (tiết Anh), tiết toán (Hoàng, Dương bỏ tiết), 1 giờ B Toán (Trang, Quỳnh Anh vô kỷ luật - Tôn dùng điện thoại) , T4: 1P (Sala), Triệu đi học muộn, T5: 1P, CT2: 1 giờ B Địa (Nghĩa sử dụng điện thoại), 1 giờ C Toán (ồn ào, bàn 3, 4, 5 phải), sh15p ồn, 1P (Hạnh), T6: 2P</t>
  </si>
  <si>
    <t>T2: 1P (Chuân), 2 bạn SH 15p trễ; CT2: 1 bạn đi muộn; T6: 2P; GVCN chưa kí ở phần tổng kết tuần; Thưởng 20đ quét cầu thang (Thứ 2 cầu thang giữa 10B10 và 10B11 bẩn)</t>
  </si>
  <si>
    <t>T2: 2P, SH 15p ồn, CT2: 4P, T3: 3P, T4: 2P (Cường, Ánh), T5: 3P, Sh15p ồn (Bí thư), T6: 2P (Thy, Ánh); Thưởng 30đ quét cầu thang</t>
  </si>
  <si>
    <t xml:space="preserve">Thưởng 30đ quét sân trường; </t>
  </si>
  <si>
    <t xml:space="preserve">T4: 1 bạn đi trễ, 1P (Đức), CT2: 1P (Luyên); Sáng T2: Cờ đỏ (Trực lớp 11A1) ko đi trực; Thưởng 30đ quét sân trường; </t>
  </si>
  <si>
    <t xml:space="preserve">T6: Sh 15p ồn; Thưởng 30đ quét sân trường; </t>
  </si>
  <si>
    <t>TUẦN THỨ 15 - TỪ: 26/11/2018 ĐẾN 02/12/2018- LỚP TRỰC: 11A1 - GVCN: TRẦN LỆ NGUYỄN LAM PHƯƠNG &amp; 10B1 - GVCN: BÙI THỊ LIÊN</t>
  </si>
  <si>
    <t xml:space="preserve">T2: 1P (My), T3: 1P (Hà); T4 1P; T5: Thiên Tú ăn quà vặt; Thanh Tú làm việc riêng trong giờ học Hóa; T6: lớp ồn; CT2: 1P (My); Thưởng 30đ quét sân trường; </t>
  </si>
  <si>
    <t>T3: 2P (Hùng, Triều), Tín ko thẻ học sinh; T5: 2P (Hùng, Thiên Nga); T6: 3 em ko đồng phục TD; CT2: Lớp ồn, 1P (Hùng)</t>
  </si>
  <si>
    <t>T5: Dũng vào lớp muộn;</t>
  </si>
  <si>
    <t>T2: 1P; T3: 2P; lớp không đeo bảng tên; CT2: 1P</t>
  </si>
  <si>
    <t xml:space="preserve">T2: 1P (Hải); T5: 1P (Hải); 1 giờ B Toán (Lớp quá ồn); </t>
  </si>
  <si>
    <t>T6 1P (Lê Linh)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</si>
</sst>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6">
    <font>
      <sz val="14"/>
      <color theme="1"/>
      <name val="Times New Roman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6.5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3"/>
      <name val="Times New Roman"/>
      <family val="1"/>
    </font>
    <font>
      <sz val="6"/>
      <name val="Times New Roman"/>
      <family val="1"/>
    </font>
    <font>
      <sz val="14"/>
      <color indexed="8"/>
      <name val="Times New Roman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color indexed="8"/>
      <name val="Times New Roman"/>
      <family val="2"/>
    </font>
    <font>
      <sz val="10"/>
      <color indexed="8"/>
      <name val="Times New Roman"/>
      <family val="2"/>
    </font>
    <font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2"/>
    </font>
    <font>
      <sz val="10"/>
      <color theme="1"/>
      <name val="Times New Roman"/>
      <family val="2"/>
    </font>
    <font>
      <sz val="7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double"/>
      <top style="thin"/>
      <bottom/>
    </border>
    <border>
      <left style="double"/>
      <right style="double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double"/>
      <top/>
      <bottom style="thin"/>
    </border>
    <border>
      <left style="thin"/>
      <right style="medium"/>
      <top/>
      <bottom style="thin"/>
    </border>
    <border>
      <left style="thin"/>
      <right style="double"/>
      <top/>
      <bottom style="thin"/>
    </border>
    <border>
      <left style="double"/>
      <right style="double"/>
      <top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double"/>
      <top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medium"/>
      <top/>
      <bottom style="double"/>
    </border>
    <border>
      <left style="thin"/>
      <right style="double"/>
      <top/>
      <bottom style="double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medium"/>
    </border>
    <border>
      <left style="double"/>
      <right style="double"/>
      <top style="thin"/>
      <bottom style="double"/>
    </border>
    <border>
      <left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double"/>
      <bottom style="medium"/>
    </border>
    <border>
      <left style="thin"/>
      <right style="double"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 style="thin"/>
      <right/>
      <top/>
      <bottom style="double"/>
    </border>
    <border>
      <left style="medium"/>
      <right style="thin"/>
      <top style="double"/>
      <bottom/>
    </border>
    <border>
      <left style="medium"/>
      <right style="thin"/>
      <top/>
      <bottom style="double"/>
    </border>
    <border>
      <left/>
      <right/>
      <top style="double"/>
      <bottom/>
    </border>
    <border>
      <left/>
      <right/>
      <top/>
      <bottom style="double"/>
    </border>
    <border>
      <left style="medium"/>
      <right/>
      <top style="double"/>
      <bottom/>
    </border>
    <border>
      <left style="medium"/>
      <right/>
      <top/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 diagonalDown="1">
      <left style="double"/>
      <right style="double"/>
      <top style="double"/>
      <bottom/>
      <diagonal style="thin"/>
    </border>
    <border diagonalDown="1">
      <left style="double"/>
      <right style="double"/>
      <top/>
      <bottom style="double"/>
      <diagonal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55" applyFont="1" applyAlignment="1" applyProtection="1">
      <alignment horizontal="center" vertical="center" shrinkToFit="1"/>
      <protection/>
    </xf>
    <xf numFmtId="0" fontId="5" fillId="0" borderId="10" xfId="55" applyFont="1" applyBorder="1" applyAlignment="1" applyProtection="1">
      <alignment horizontal="left" vertical="center"/>
      <protection locked="0"/>
    </xf>
    <xf numFmtId="0" fontId="52" fillId="0" borderId="11" xfId="0" applyFont="1" applyBorder="1" applyAlignment="1" applyProtection="1">
      <alignment horizontal="center" vertical="center"/>
      <protection/>
    </xf>
    <xf numFmtId="0" fontId="52" fillId="0" borderId="12" xfId="0" applyFont="1" applyBorder="1" applyAlignment="1" applyProtection="1">
      <alignment horizontal="center" vertical="center"/>
      <protection/>
    </xf>
    <xf numFmtId="0" fontId="52" fillId="0" borderId="13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55" applyFont="1" applyBorder="1" applyAlignment="1" applyProtection="1">
      <alignment horizontal="left" vertical="center" wrapText="1"/>
      <protection locked="0"/>
    </xf>
    <xf numFmtId="0" fontId="52" fillId="0" borderId="16" xfId="0" applyFont="1" applyBorder="1" applyAlignment="1" applyProtection="1">
      <alignment horizontal="center" vertical="center"/>
      <protection/>
    </xf>
    <xf numFmtId="0" fontId="52" fillId="0" borderId="17" xfId="0" applyFont="1" applyBorder="1" applyAlignment="1" applyProtection="1">
      <alignment horizontal="center" vertical="center"/>
      <protection/>
    </xf>
    <xf numFmtId="0" fontId="52" fillId="0" borderId="18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5" xfId="55" applyFont="1" applyBorder="1" applyAlignment="1" applyProtection="1">
      <alignment horizontal="left" vertical="center"/>
      <protection locked="0"/>
    </xf>
    <xf numFmtId="0" fontId="53" fillId="0" borderId="16" xfId="0" applyFont="1" applyBorder="1" applyAlignment="1" applyProtection="1">
      <alignment horizontal="center" vertical="center"/>
      <protection/>
    </xf>
    <xf numFmtId="0" fontId="53" fillId="0" borderId="17" xfId="0" applyFont="1" applyBorder="1" applyAlignment="1" applyProtection="1">
      <alignment horizontal="center" vertical="center"/>
      <protection/>
    </xf>
    <xf numFmtId="0" fontId="53" fillId="0" borderId="18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7" fillId="0" borderId="20" xfId="55" applyFont="1" applyBorder="1" applyAlignment="1" applyProtection="1">
      <alignment horizontal="left" vertical="center"/>
      <protection locked="0"/>
    </xf>
    <xf numFmtId="0" fontId="52" fillId="0" borderId="21" xfId="0" applyFont="1" applyBorder="1" applyAlignment="1" applyProtection="1">
      <alignment horizontal="center" vertical="center"/>
      <protection/>
    </xf>
    <xf numFmtId="0" fontId="52" fillId="0" borderId="22" xfId="0" applyFont="1" applyBorder="1" applyAlignment="1" applyProtection="1">
      <alignment horizontal="center" vertical="center"/>
      <protection/>
    </xf>
    <xf numFmtId="0" fontId="52" fillId="0" borderId="23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4" fillId="0" borderId="25" xfId="55" applyFont="1" applyBorder="1" applyAlignment="1" applyProtection="1">
      <alignment horizontal="left" vertical="center" wrapText="1"/>
      <protection/>
    </xf>
    <xf numFmtId="0" fontId="54" fillId="0" borderId="26" xfId="0" applyFont="1" applyBorder="1" applyAlignment="1" applyProtection="1">
      <alignment horizontal="center" vertical="center"/>
      <protection/>
    </xf>
    <xf numFmtId="0" fontId="54" fillId="0" borderId="27" xfId="0" applyFont="1" applyBorder="1" applyAlignment="1" applyProtection="1">
      <alignment horizontal="center" vertical="center"/>
      <protection/>
    </xf>
    <xf numFmtId="0" fontId="54" fillId="0" borderId="28" xfId="0" applyFont="1" applyBorder="1" applyAlignment="1" applyProtection="1">
      <alignment horizontal="center" vertical="center"/>
      <protection/>
    </xf>
    <xf numFmtId="0" fontId="5" fillId="0" borderId="29" xfId="55" applyFont="1" applyBorder="1" applyAlignment="1" applyProtection="1">
      <alignment horizontal="left" vertical="center"/>
      <protection/>
    </xf>
    <xf numFmtId="0" fontId="52" fillId="0" borderId="30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15" xfId="55" applyFont="1" applyBorder="1" applyAlignment="1" applyProtection="1">
      <alignment horizontal="left" vertical="center"/>
      <protection/>
    </xf>
    <xf numFmtId="0" fontId="5" fillId="0" borderId="20" xfId="55" applyFont="1" applyBorder="1" applyAlignment="1" applyProtection="1">
      <alignment horizontal="left" vertical="center"/>
      <protection/>
    </xf>
    <xf numFmtId="0" fontId="4" fillId="0" borderId="32" xfId="55" applyFont="1" applyBorder="1" applyAlignment="1" applyProtection="1">
      <alignment horizontal="left" vertical="center"/>
      <protection/>
    </xf>
    <xf numFmtId="0" fontId="5" fillId="0" borderId="33" xfId="55" applyFont="1" applyBorder="1" applyAlignment="1" applyProtection="1">
      <alignment horizontal="center" vertical="center"/>
      <protection/>
    </xf>
    <xf numFmtId="0" fontId="5" fillId="0" borderId="34" xfId="55" applyFont="1" applyBorder="1" applyAlignment="1" applyProtection="1">
      <alignment horizontal="center" vertical="center"/>
      <protection/>
    </xf>
    <xf numFmtId="0" fontId="5" fillId="0" borderId="35" xfId="55" applyFont="1" applyBorder="1" applyAlignment="1" applyProtection="1">
      <alignment horizontal="center" vertical="center"/>
      <protection/>
    </xf>
    <xf numFmtId="0" fontId="5" fillId="0" borderId="36" xfId="55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4" fillId="0" borderId="38" xfId="55" applyFont="1" applyBorder="1" applyAlignment="1" applyProtection="1">
      <alignment horizontal="left" vertical="center" wrapText="1"/>
      <protection/>
    </xf>
    <xf numFmtId="0" fontId="4" fillId="0" borderId="39" xfId="55" applyFont="1" applyBorder="1" applyAlignment="1" applyProtection="1">
      <alignment horizontal="left" vertical="center" wrapText="1"/>
      <protection/>
    </xf>
    <xf numFmtId="0" fontId="54" fillId="0" borderId="40" xfId="0" applyFont="1" applyBorder="1" applyAlignment="1" applyProtection="1">
      <alignment horizontal="center" vertical="center"/>
      <protection/>
    </xf>
    <xf numFmtId="0" fontId="54" fillId="0" borderId="41" xfId="0" applyFont="1" applyBorder="1" applyAlignment="1" applyProtection="1">
      <alignment horizontal="center" vertical="center"/>
      <protection/>
    </xf>
    <xf numFmtId="0" fontId="54" fillId="0" borderId="42" xfId="0" applyFont="1" applyBorder="1" applyAlignment="1" applyProtection="1">
      <alignment horizontal="center" vertical="center"/>
      <protection/>
    </xf>
    <xf numFmtId="0" fontId="4" fillId="0" borderId="25" xfId="55" applyFont="1" applyBorder="1" applyAlignment="1" applyProtection="1">
      <alignment horizontal="left" vertical="center"/>
      <protection/>
    </xf>
    <xf numFmtId="0" fontId="53" fillId="0" borderId="26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 applyProtection="1">
      <alignment horizontal="center" vertical="center"/>
      <protection/>
    </xf>
    <xf numFmtId="0" fontId="53" fillId="0" borderId="28" xfId="0" applyFont="1" applyBorder="1" applyAlignment="1" applyProtection="1">
      <alignment horizontal="center" vertical="center"/>
      <protection/>
    </xf>
    <xf numFmtId="0" fontId="4" fillId="0" borderId="43" xfId="55" applyFont="1" applyBorder="1" applyAlignment="1" applyProtection="1">
      <alignment horizontal="left" vertical="center"/>
      <protection/>
    </xf>
    <xf numFmtId="0" fontId="54" fillId="0" borderId="44" xfId="0" applyFont="1" applyBorder="1" applyAlignment="1" applyProtection="1">
      <alignment horizontal="center" vertical="center"/>
      <protection/>
    </xf>
    <xf numFmtId="0" fontId="54" fillId="0" borderId="45" xfId="0" applyFont="1" applyBorder="1" applyAlignment="1" applyProtection="1">
      <alignment horizontal="center" vertical="center"/>
      <protection/>
    </xf>
    <xf numFmtId="0" fontId="54" fillId="0" borderId="46" xfId="0" applyFont="1" applyBorder="1" applyAlignment="1" applyProtection="1">
      <alignment horizontal="center" vertical="center"/>
      <protection/>
    </xf>
    <xf numFmtId="0" fontId="8" fillId="0" borderId="38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left" vertical="center" wrapText="1"/>
    </xf>
    <xf numFmtId="0" fontId="5" fillId="0" borderId="20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4" fillId="0" borderId="20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left" vertical="center"/>
    </xf>
    <xf numFmtId="9" fontId="5" fillId="0" borderId="15" xfId="59" applyFont="1" applyBorder="1" applyAlignment="1">
      <alignment horizontal="left" vertical="center"/>
    </xf>
    <xf numFmtId="0" fontId="5" fillId="0" borderId="15" xfId="0" applyFont="1" applyBorder="1" applyAlignment="1">
      <alignment vertical="center" wrapText="1"/>
    </xf>
    <xf numFmtId="0" fontId="5" fillId="0" borderId="48" xfId="0" applyFont="1" applyBorder="1" applyAlignment="1">
      <alignment vertical="center"/>
    </xf>
    <xf numFmtId="0" fontId="4" fillId="0" borderId="32" xfId="0" applyFont="1" applyBorder="1" applyAlignment="1">
      <alignment horizontal="center" vertical="center" shrinkToFit="1"/>
    </xf>
    <xf numFmtId="9" fontId="5" fillId="0" borderId="15" xfId="59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shrinkToFit="1"/>
    </xf>
    <xf numFmtId="0" fontId="5" fillId="0" borderId="4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9" fillId="0" borderId="0" xfId="55" applyFont="1" applyAlignment="1">
      <alignment horizontal="center"/>
      <protection/>
    </xf>
    <xf numFmtId="0" fontId="10" fillId="0" borderId="17" xfId="55" applyFont="1" applyBorder="1" applyAlignment="1">
      <alignment horizontal="center" vertical="center"/>
      <protection/>
    </xf>
    <xf numFmtId="0" fontId="35" fillId="0" borderId="17" xfId="55" applyBorder="1" applyAlignment="1">
      <alignment horizontal="center" vertical="center"/>
      <protection/>
    </xf>
    <xf numFmtId="0" fontId="11" fillId="0" borderId="17" xfId="55" applyFont="1" applyBorder="1" applyAlignment="1">
      <alignment horizontal="center" vertical="center"/>
      <protection/>
    </xf>
    <xf numFmtId="0" fontId="54" fillId="0" borderId="50" xfId="0" applyFont="1" applyBorder="1" applyAlignment="1" applyProtection="1">
      <alignment horizontal="center" vertical="center"/>
      <protection/>
    </xf>
    <xf numFmtId="0" fontId="54" fillId="0" borderId="51" xfId="0" applyFont="1" applyBorder="1" applyAlignment="1" applyProtection="1">
      <alignment horizontal="center" vertical="center"/>
      <protection/>
    </xf>
    <xf numFmtId="0" fontId="54" fillId="0" borderId="52" xfId="0" applyFont="1" applyBorder="1" applyAlignment="1" applyProtection="1">
      <alignment horizontal="center" vertical="center"/>
      <protection/>
    </xf>
    <xf numFmtId="0" fontId="5" fillId="33" borderId="15" xfId="0" applyFont="1" applyFill="1" applyBorder="1" applyAlignment="1">
      <alignment horizontal="left" vertical="center"/>
    </xf>
    <xf numFmtId="0" fontId="5" fillId="0" borderId="20" xfId="0" applyFont="1" applyBorder="1" applyAlignment="1">
      <alignment horizontal="left" vertical="center" wrapText="1"/>
    </xf>
    <xf numFmtId="0" fontId="52" fillId="0" borderId="47" xfId="0" applyFont="1" applyBorder="1" applyAlignment="1">
      <alignment/>
    </xf>
    <xf numFmtId="0" fontId="13" fillId="0" borderId="15" xfId="0" applyFont="1" applyBorder="1" applyAlignment="1">
      <alignment horizontal="left" vertical="center"/>
    </xf>
    <xf numFmtId="0" fontId="4" fillId="0" borderId="53" xfId="0" applyFont="1" applyBorder="1" applyAlignment="1" applyProtection="1">
      <alignment horizontal="center" vertical="center" wrapText="1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55" xfId="55" applyFont="1" applyBorder="1" applyAlignment="1" applyProtection="1">
      <alignment horizontal="center" vertical="center" wrapText="1"/>
      <protection/>
    </xf>
    <xf numFmtId="0" fontId="4" fillId="0" borderId="56" xfId="55" applyFont="1" applyBorder="1" applyAlignment="1" applyProtection="1">
      <alignment horizontal="center" vertical="center"/>
      <protection/>
    </xf>
    <xf numFmtId="0" fontId="4" fillId="0" borderId="57" xfId="0" applyFont="1" applyBorder="1" applyAlignment="1" applyProtection="1">
      <alignment horizontal="center" vertical="center" wrapText="1"/>
      <protection/>
    </xf>
    <xf numFmtId="0" fontId="4" fillId="0" borderId="58" xfId="0" applyFont="1" applyBorder="1" applyAlignment="1" applyProtection="1">
      <alignment horizontal="center" vertical="center"/>
      <protection/>
    </xf>
    <xf numFmtId="0" fontId="4" fillId="0" borderId="59" xfId="55" applyFont="1" applyBorder="1" applyAlignment="1" applyProtection="1">
      <alignment horizontal="center" vertical="center" wrapText="1"/>
      <protection/>
    </xf>
    <xf numFmtId="0" fontId="4" fillId="0" borderId="60" xfId="55" applyFont="1" applyBorder="1" applyAlignment="1" applyProtection="1">
      <alignment horizontal="center" vertical="center"/>
      <protection/>
    </xf>
    <xf numFmtId="0" fontId="4" fillId="0" borderId="54" xfId="55" applyFont="1" applyBorder="1" applyAlignment="1" applyProtection="1">
      <alignment horizontal="center" vertical="center" wrapText="1"/>
      <protection/>
    </xf>
    <xf numFmtId="0" fontId="4" fillId="0" borderId="44" xfId="55" applyFont="1" applyBorder="1" applyAlignment="1" applyProtection="1">
      <alignment horizontal="center" vertical="center"/>
      <protection/>
    </xf>
    <xf numFmtId="0" fontId="4" fillId="0" borderId="61" xfId="55" applyFont="1" applyBorder="1" applyAlignment="1" applyProtection="1">
      <alignment horizontal="center" vertical="center" wrapText="1"/>
      <protection/>
    </xf>
    <xf numFmtId="0" fontId="4" fillId="0" borderId="62" xfId="55" applyFont="1" applyBorder="1" applyAlignment="1" applyProtection="1">
      <alignment horizontal="center" vertical="center"/>
      <protection/>
    </xf>
    <xf numFmtId="0" fontId="4" fillId="0" borderId="63" xfId="55" applyFont="1" applyBorder="1" applyAlignment="1" applyProtection="1">
      <alignment horizontal="center" vertical="center" wrapText="1"/>
      <protection/>
    </xf>
    <xf numFmtId="0" fontId="4" fillId="0" borderId="64" xfId="55" applyFont="1" applyBorder="1" applyAlignment="1" applyProtection="1">
      <alignment horizontal="center" vertical="center"/>
      <protection/>
    </xf>
    <xf numFmtId="0" fontId="12" fillId="0" borderId="0" xfId="55" applyFont="1" applyAlignment="1" applyProtection="1">
      <alignment horizontal="center" vertical="center" shrinkToFit="1"/>
      <protection locked="0"/>
    </xf>
    <xf numFmtId="0" fontId="2" fillId="0" borderId="0" xfId="55" applyFont="1" applyAlignment="1" applyProtection="1">
      <alignment horizontal="center" vertical="center" shrinkToFit="1"/>
      <protection locked="0"/>
    </xf>
    <xf numFmtId="0" fontId="2" fillId="0" borderId="60" xfId="55" applyFont="1" applyBorder="1" applyAlignment="1" applyProtection="1">
      <alignment horizontal="center"/>
      <protection/>
    </xf>
    <xf numFmtId="0" fontId="4" fillId="0" borderId="65" xfId="55" applyFont="1" applyBorder="1" applyAlignment="1" applyProtection="1">
      <alignment wrapText="1"/>
      <protection/>
    </xf>
    <xf numFmtId="0" fontId="4" fillId="0" borderId="66" xfId="55" applyFont="1" applyBorder="1" applyAlignment="1" applyProtection="1">
      <alignment wrapText="1"/>
      <protection/>
    </xf>
    <xf numFmtId="0" fontId="5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55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dxfs count="5">
    <dxf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3"/>
  <sheetViews>
    <sheetView tabSelected="1" zoomScale="115" zoomScaleNormal="115" zoomScalePageLayoutView="0" workbookViewId="0" topLeftCell="A16">
      <selection activeCell="T13" sqref="T13"/>
    </sheetView>
  </sheetViews>
  <sheetFormatPr defaultColWidth="8.88671875" defaultRowHeight="18.75"/>
  <cols>
    <col min="1" max="1" width="11.10546875" style="1" customWidth="1"/>
    <col min="2" max="43" width="2.4453125" style="1" customWidth="1"/>
    <col min="44" max="16384" width="8.88671875" style="1" customWidth="1"/>
  </cols>
  <sheetData>
    <row r="1" spans="1:43" ht="18.75">
      <c r="A1" s="110" t="s">
        <v>158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</row>
    <row r="2" spans="1:43" ht="8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19.5" thickBot="1">
      <c r="A3" s="112" t="s">
        <v>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</row>
    <row r="4" spans="1:43" ht="19.5" customHeight="1" thickTop="1">
      <c r="A4" s="113" t="s">
        <v>1</v>
      </c>
      <c r="B4" s="104" t="s">
        <v>2</v>
      </c>
      <c r="C4" s="104" t="s">
        <v>3</v>
      </c>
      <c r="D4" s="104" t="s">
        <v>4</v>
      </c>
      <c r="E4" s="104" t="s">
        <v>5</v>
      </c>
      <c r="F4" s="104" t="s">
        <v>6</v>
      </c>
      <c r="G4" s="104" t="s">
        <v>7</v>
      </c>
      <c r="H4" s="104" t="s">
        <v>8</v>
      </c>
      <c r="I4" s="104" t="s">
        <v>9</v>
      </c>
      <c r="J4" s="104" t="s">
        <v>10</v>
      </c>
      <c r="K4" s="104" t="s">
        <v>11</v>
      </c>
      <c r="L4" s="104" t="s">
        <v>12</v>
      </c>
      <c r="M4" s="104" t="s">
        <v>13</v>
      </c>
      <c r="N4" s="104" t="s">
        <v>14</v>
      </c>
      <c r="O4" s="104" t="s">
        <v>15</v>
      </c>
      <c r="P4" s="106" t="s">
        <v>16</v>
      </c>
      <c r="Q4" s="108" t="s">
        <v>17</v>
      </c>
      <c r="R4" s="102" t="s">
        <v>18</v>
      </c>
      <c r="S4" s="98" t="s">
        <v>19</v>
      </c>
      <c r="T4" s="108" t="s">
        <v>20</v>
      </c>
      <c r="U4" s="104" t="s">
        <v>21</v>
      </c>
      <c r="V4" s="102" t="s">
        <v>22</v>
      </c>
      <c r="W4" s="98" t="s">
        <v>23</v>
      </c>
      <c r="X4" s="98" t="s">
        <v>24</v>
      </c>
      <c r="Y4" s="98" t="s">
        <v>25</v>
      </c>
      <c r="Z4" s="98" t="s">
        <v>26</v>
      </c>
      <c r="AA4" s="98" t="s">
        <v>27</v>
      </c>
      <c r="AB4" s="98" t="s">
        <v>28</v>
      </c>
      <c r="AC4" s="98" t="s">
        <v>29</v>
      </c>
      <c r="AD4" s="100" t="s">
        <v>30</v>
      </c>
      <c r="AE4" s="96" t="s">
        <v>31</v>
      </c>
      <c r="AF4" s="96" t="s">
        <v>32</v>
      </c>
      <c r="AG4" s="96" t="s">
        <v>33</v>
      </c>
      <c r="AH4" s="96" t="s">
        <v>34</v>
      </c>
      <c r="AI4" s="96" t="s">
        <v>35</v>
      </c>
      <c r="AJ4" s="96" t="s">
        <v>36</v>
      </c>
      <c r="AK4" s="96" t="s">
        <v>37</v>
      </c>
      <c r="AL4" s="96" t="s">
        <v>38</v>
      </c>
      <c r="AM4" s="96" t="s">
        <v>39</v>
      </c>
      <c r="AN4" s="96" t="s">
        <v>40</v>
      </c>
      <c r="AO4" s="96" t="s">
        <v>41</v>
      </c>
      <c r="AP4" s="96" t="s">
        <v>42</v>
      </c>
      <c r="AQ4" s="94" t="s">
        <v>43</v>
      </c>
    </row>
    <row r="5" spans="1:43" ht="19.5" thickBot="1">
      <c r="A5" s="114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7"/>
      <c r="Q5" s="109"/>
      <c r="R5" s="103"/>
      <c r="S5" s="99"/>
      <c r="T5" s="109"/>
      <c r="U5" s="105"/>
      <c r="V5" s="103"/>
      <c r="W5" s="99"/>
      <c r="X5" s="99"/>
      <c r="Y5" s="99"/>
      <c r="Z5" s="99"/>
      <c r="AA5" s="99"/>
      <c r="AB5" s="99"/>
      <c r="AC5" s="99"/>
      <c r="AD5" s="101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5"/>
    </row>
    <row r="6" spans="1:43" ht="15.75" customHeight="1" thickTop="1">
      <c r="A6" s="3" t="s">
        <v>44</v>
      </c>
      <c r="B6" s="4">
        <v>-5</v>
      </c>
      <c r="C6" s="5">
        <v>-16</v>
      </c>
      <c r="D6" s="5">
        <v>-11</v>
      </c>
      <c r="E6" s="5">
        <v>-14</v>
      </c>
      <c r="F6" s="5">
        <v>-8</v>
      </c>
      <c r="G6" s="5">
        <v>-11</v>
      </c>
      <c r="H6" s="5">
        <v>-2</v>
      </c>
      <c r="I6" s="5"/>
      <c r="J6" s="5">
        <v>-8</v>
      </c>
      <c r="K6" s="5">
        <v>-9</v>
      </c>
      <c r="L6" s="5">
        <v>-3</v>
      </c>
      <c r="M6" s="5">
        <v>-8</v>
      </c>
      <c r="N6" s="5">
        <v>-8</v>
      </c>
      <c r="O6" s="6">
        <v>-3</v>
      </c>
      <c r="P6" s="4"/>
      <c r="Q6" s="5">
        <v>-3</v>
      </c>
      <c r="R6" s="5">
        <v>-7</v>
      </c>
      <c r="S6" s="5">
        <v>-4</v>
      </c>
      <c r="T6" s="5">
        <v>-5</v>
      </c>
      <c r="U6" s="5">
        <v>-12</v>
      </c>
      <c r="V6" s="5">
        <v>-1</v>
      </c>
      <c r="W6" s="5"/>
      <c r="X6" s="5">
        <v>-2</v>
      </c>
      <c r="Y6" s="5">
        <v>-4</v>
      </c>
      <c r="Z6" s="5">
        <v>-6</v>
      </c>
      <c r="AA6" s="5">
        <v>-7</v>
      </c>
      <c r="AB6" s="5">
        <v>-8</v>
      </c>
      <c r="AC6" s="6"/>
      <c r="AD6" s="7">
        <v>-4</v>
      </c>
      <c r="AE6" s="8"/>
      <c r="AF6" s="8">
        <v>-6</v>
      </c>
      <c r="AG6" s="8">
        <v>-17</v>
      </c>
      <c r="AH6" s="8">
        <v>-7</v>
      </c>
      <c r="AI6" s="8">
        <v>-13</v>
      </c>
      <c r="AJ6" s="8">
        <v>-11</v>
      </c>
      <c r="AK6" s="8">
        <v>-2</v>
      </c>
      <c r="AL6" s="8">
        <v>-1</v>
      </c>
      <c r="AM6" s="8">
        <v>-1</v>
      </c>
      <c r="AN6" s="8">
        <v>-3</v>
      </c>
      <c r="AO6" s="8">
        <v>-8</v>
      </c>
      <c r="AP6" s="8">
        <v>-2</v>
      </c>
      <c r="AQ6" s="9">
        <v>-1</v>
      </c>
    </row>
    <row r="7" spans="1:43" ht="15.75" customHeight="1">
      <c r="A7" s="10" t="s">
        <v>45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  <c r="P7" s="11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3"/>
      <c r="AD7" s="14"/>
      <c r="AE7" s="15"/>
      <c r="AF7" s="15"/>
      <c r="AG7" s="15"/>
      <c r="AH7" s="15">
        <v>-20</v>
      </c>
      <c r="AI7" s="15"/>
      <c r="AJ7" s="15"/>
      <c r="AK7" s="15"/>
      <c r="AL7" s="15"/>
      <c r="AM7" s="15"/>
      <c r="AN7" s="15"/>
      <c r="AO7" s="15"/>
      <c r="AP7" s="15"/>
      <c r="AQ7" s="16"/>
    </row>
    <row r="8" spans="1:43" ht="15.75" customHeight="1">
      <c r="A8" s="17" t="s">
        <v>46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3"/>
      <c r="P8" s="11"/>
      <c r="Q8" s="12"/>
      <c r="R8" s="12"/>
      <c r="S8" s="12"/>
      <c r="T8" s="12">
        <v>-6</v>
      </c>
      <c r="U8" s="12"/>
      <c r="V8" s="12"/>
      <c r="W8" s="12"/>
      <c r="X8" s="12"/>
      <c r="Y8" s="12"/>
      <c r="Z8" s="12">
        <v>-6</v>
      </c>
      <c r="AA8" s="12"/>
      <c r="AB8" s="12"/>
      <c r="AC8" s="13"/>
      <c r="AD8" s="14"/>
      <c r="AE8" s="15"/>
      <c r="AF8" s="15"/>
      <c r="AG8" s="15">
        <v>-2</v>
      </c>
      <c r="AH8" s="15"/>
      <c r="AI8" s="15"/>
      <c r="AJ8" s="15"/>
      <c r="AK8" s="15"/>
      <c r="AL8" s="15"/>
      <c r="AM8" s="15"/>
      <c r="AN8" s="15"/>
      <c r="AO8" s="15"/>
      <c r="AP8" s="15"/>
      <c r="AQ8" s="16"/>
    </row>
    <row r="9" spans="1:43" ht="15" customHeight="1">
      <c r="A9" s="17" t="s">
        <v>47</v>
      </c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/>
      <c r="P9" s="11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3"/>
      <c r="AD9" s="14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6"/>
    </row>
    <row r="10" spans="1:43" ht="14.25" customHeight="1">
      <c r="A10" s="17" t="s">
        <v>48</v>
      </c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3"/>
      <c r="P10" s="11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3"/>
      <c r="AD10" s="14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6"/>
    </row>
    <row r="11" spans="1:43" ht="15" customHeight="1">
      <c r="A11" s="17" t="s">
        <v>49</v>
      </c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1"/>
      <c r="Q11" s="12"/>
      <c r="R11" s="12"/>
      <c r="S11" s="12"/>
      <c r="T11" s="12">
        <v>-2</v>
      </c>
      <c r="U11" s="12"/>
      <c r="V11" s="12"/>
      <c r="W11" s="12"/>
      <c r="X11" s="12"/>
      <c r="Y11" s="12">
        <v>-20</v>
      </c>
      <c r="Z11" s="12"/>
      <c r="AA11" s="12"/>
      <c r="AB11" s="12">
        <v>-20</v>
      </c>
      <c r="AC11" s="13"/>
      <c r="AD11" s="14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6"/>
    </row>
    <row r="12" spans="1:43" ht="15.75" customHeight="1">
      <c r="A12" s="10" t="s">
        <v>50</v>
      </c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  <c r="P12" s="11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3"/>
      <c r="AD12" s="14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6"/>
    </row>
    <row r="13" spans="1:43" ht="18" customHeight="1">
      <c r="A13" s="10" t="s">
        <v>51</v>
      </c>
      <c r="B13" s="11">
        <v>-4</v>
      </c>
      <c r="C13" s="12">
        <v>-10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3"/>
      <c r="P13" s="11"/>
      <c r="Q13" s="12">
        <v>-5</v>
      </c>
      <c r="R13" s="12"/>
      <c r="S13" s="12"/>
      <c r="T13" s="12">
        <v>-5</v>
      </c>
      <c r="U13" s="12">
        <v>-5</v>
      </c>
      <c r="V13" s="12"/>
      <c r="W13" s="12">
        <v>-5</v>
      </c>
      <c r="X13" s="12"/>
      <c r="Y13" s="12"/>
      <c r="Z13" s="12"/>
      <c r="AA13" s="12">
        <v>-5</v>
      </c>
      <c r="AB13" s="12"/>
      <c r="AC13" s="13"/>
      <c r="AD13" s="14"/>
      <c r="AE13" s="15">
        <v>-5</v>
      </c>
      <c r="AF13" s="15"/>
      <c r="AG13" s="15"/>
      <c r="AH13" s="15">
        <v>-16</v>
      </c>
      <c r="AI13" s="15">
        <v>-2</v>
      </c>
      <c r="AJ13" s="15"/>
      <c r="AK13" s="15"/>
      <c r="AL13" s="15"/>
      <c r="AM13" s="15">
        <v>-5</v>
      </c>
      <c r="AN13" s="15"/>
      <c r="AO13" s="15">
        <v>-5</v>
      </c>
      <c r="AP13" s="15"/>
      <c r="AQ13" s="16"/>
    </row>
    <row r="14" spans="1:43" ht="15.75" customHeight="1">
      <c r="A14" s="17" t="s">
        <v>52</v>
      </c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3"/>
      <c r="P14" s="11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3"/>
      <c r="AD14" s="14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6"/>
    </row>
    <row r="15" spans="1:43" ht="14.25" customHeight="1">
      <c r="A15" s="17" t="s">
        <v>53</v>
      </c>
      <c r="B15" s="11"/>
      <c r="C15" s="12"/>
      <c r="D15" s="12"/>
      <c r="E15" s="12"/>
      <c r="F15" s="12"/>
      <c r="G15" s="12"/>
      <c r="H15" s="12"/>
      <c r="I15" s="12"/>
      <c r="J15" s="12">
        <v>-5</v>
      </c>
      <c r="K15" s="12">
        <v>-5</v>
      </c>
      <c r="L15" s="12"/>
      <c r="M15" s="12"/>
      <c r="N15" s="12"/>
      <c r="O15" s="13"/>
      <c r="P15" s="11"/>
      <c r="Q15" s="12">
        <v>-2</v>
      </c>
      <c r="R15" s="12">
        <v>-7</v>
      </c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3"/>
      <c r="AD15" s="14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6"/>
    </row>
    <row r="16" spans="1:43" ht="15.75" customHeight="1">
      <c r="A16" s="17" t="s">
        <v>54</v>
      </c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3"/>
      <c r="P16" s="11"/>
      <c r="Q16" s="12"/>
      <c r="R16" s="12"/>
      <c r="S16" s="12"/>
      <c r="T16" s="12"/>
      <c r="U16" s="12">
        <v>-5</v>
      </c>
      <c r="V16" s="12"/>
      <c r="W16" s="12"/>
      <c r="X16" s="12"/>
      <c r="Y16" s="12"/>
      <c r="Z16" s="12"/>
      <c r="AA16" s="12"/>
      <c r="AB16" s="12"/>
      <c r="AC16" s="13"/>
      <c r="AD16" s="14"/>
      <c r="AE16" s="15"/>
      <c r="AF16" s="15"/>
      <c r="AG16" s="15">
        <v>-15</v>
      </c>
      <c r="AH16" s="15"/>
      <c r="AI16" s="15"/>
      <c r="AJ16" s="15">
        <v>-5</v>
      </c>
      <c r="AK16" s="15"/>
      <c r="AL16" s="15"/>
      <c r="AM16" s="15"/>
      <c r="AN16" s="15"/>
      <c r="AO16" s="15">
        <v>-10</v>
      </c>
      <c r="AP16" s="15"/>
      <c r="AQ16" s="16"/>
    </row>
    <row r="17" spans="1:43" ht="15.75" customHeight="1">
      <c r="A17" s="17" t="s">
        <v>55</v>
      </c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3"/>
      <c r="P17" s="11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>
        <v>-20</v>
      </c>
      <c r="AC17" s="13"/>
      <c r="AD17" s="14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6"/>
    </row>
    <row r="18" spans="1:43" ht="22.5">
      <c r="A18" s="10" t="s">
        <v>56</v>
      </c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/>
      <c r="P18" s="11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3"/>
      <c r="AD18" s="14">
        <v>-5</v>
      </c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6"/>
    </row>
    <row r="19" spans="1:43" ht="15.75" customHeight="1">
      <c r="A19" s="17" t="s">
        <v>57</v>
      </c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3"/>
      <c r="P19" s="11"/>
      <c r="Q19" s="12">
        <v>-2</v>
      </c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3"/>
      <c r="AD19" s="14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6"/>
    </row>
    <row r="20" spans="1:43" ht="15.75" customHeight="1">
      <c r="A20" s="17" t="s">
        <v>58</v>
      </c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0"/>
      <c r="P20" s="18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20"/>
      <c r="AD20" s="21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3"/>
    </row>
    <row r="21" spans="1:43" ht="15.75" customHeight="1">
      <c r="A21" s="17" t="s">
        <v>59</v>
      </c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/>
      <c r="P21" s="11"/>
      <c r="Q21" s="12"/>
      <c r="R21" s="12"/>
      <c r="S21" s="12"/>
      <c r="T21" s="12"/>
      <c r="U21" s="12">
        <v>-20</v>
      </c>
      <c r="V21" s="12">
        <v>-5</v>
      </c>
      <c r="W21" s="12"/>
      <c r="X21" s="12"/>
      <c r="Y21" s="12"/>
      <c r="Z21" s="12"/>
      <c r="AA21" s="12"/>
      <c r="AB21" s="12"/>
      <c r="AC21" s="13"/>
      <c r="AD21" s="14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>
        <v>-40</v>
      </c>
      <c r="AQ21" s="16"/>
    </row>
    <row r="22" spans="1:43" ht="15.75" customHeight="1" thickBot="1">
      <c r="A22" s="24" t="s">
        <v>60</v>
      </c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5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7"/>
      <c r="AD22" s="28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30"/>
    </row>
    <row r="23" spans="1:43" ht="21.75" thickBot="1">
      <c r="A23" s="31" t="s">
        <v>61</v>
      </c>
      <c r="B23" s="32">
        <f aca="true" t="shared" si="0" ref="B23:AQ23">100+SUM(B6:B22)</f>
        <v>91</v>
      </c>
      <c r="C23" s="32">
        <f t="shared" si="0"/>
        <v>74</v>
      </c>
      <c r="D23" s="32">
        <f t="shared" si="0"/>
        <v>89</v>
      </c>
      <c r="E23" s="32">
        <f t="shared" si="0"/>
        <v>86</v>
      </c>
      <c r="F23" s="32">
        <f t="shared" si="0"/>
        <v>92</v>
      </c>
      <c r="G23" s="32">
        <f t="shared" si="0"/>
        <v>89</v>
      </c>
      <c r="H23" s="32">
        <f t="shared" si="0"/>
        <v>98</v>
      </c>
      <c r="I23" s="32">
        <f t="shared" si="0"/>
        <v>100</v>
      </c>
      <c r="J23" s="32">
        <f t="shared" si="0"/>
        <v>87</v>
      </c>
      <c r="K23" s="32">
        <f t="shared" si="0"/>
        <v>86</v>
      </c>
      <c r="L23" s="32">
        <f t="shared" si="0"/>
        <v>97</v>
      </c>
      <c r="M23" s="32">
        <f t="shared" si="0"/>
        <v>92</v>
      </c>
      <c r="N23" s="32">
        <f t="shared" si="0"/>
        <v>92</v>
      </c>
      <c r="O23" s="33">
        <f t="shared" si="0"/>
        <v>97</v>
      </c>
      <c r="P23" s="32">
        <f t="shared" si="0"/>
        <v>100</v>
      </c>
      <c r="Q23" s="32">
        <f t="shared" si="0"/>
        <v>88</v>
      </c>
      <c r="R23" s="32">
        <f t="shared" si="0"/>
        <v>86</v>
      </c>
      <c r="S23" s="32">
        <f t="shared" si="0"/>
        <v>96</v>
      </c>
      <c r="T23" s="32">
        <f t="shared" si="0"/>
        <v>82</v>
      </c>
      <c r="U23" s="32">
        <f t="shared" si="0"/>
        <v>58</v>
      </c>
      <c r="V23" s="32">
        <f t="shared" si="0"/>
        <v>94</v>
      </c>
      <c r="W23" s="32">
        <f t="shared" si="0"/>
        <v>95</v>
      </c>
      <c r="X23" s="32">
        <f t="shared" si="0"/>
        <v>98</v>
      </c>
      <c r="Y23" s="32">
        <f t="shared" si="0"/>
        <v>76</v>
      </c>
      <c r="Z23" s="32">
        <f t="shared" si="0"/>
        <v>88</v>
      </c>
      <c r="AA23" s="32">
        <f t="shared" si="0"/>
        <v>88</v>
      </c>
      <c r="AB23" s="32">
        <f t="shared" si="0"/>
        <v>52</v>
      </c>
      <c r="AC23" s="87">
        <f t="shared" si="0"/>
        <v>100</v>
      </c>
      <c r="AD23" s="88">
        <f t="shared" si="0"/>
        <v>91</v>
      </c>
      <c r="AE23" s="32">
        <f t="shared" si="0"/>
        <v>95</v>
      </c>
      <c r="AF23" s="32">
        <f t="shared" si="0"/>
        <v>94</v>
      </c>
      <c r="AG23" s="32">
        <f t="shared" si="0"/>
        <v>66</v>
      </c>
      <c r="AH23" s="32">
        <f t="shared" si="0"/>
        <v>57</v>
      </c>
      <c r="AI23" s="32">
        <f t="shared" si="0"/>
        <v>85</v>
      </c>
      <c r="AJ23" s="32">
        <f t="shared" si="0"/>
        <v>84</v>
      </c>
      <c r="AK23" s="32">
        <f t="shared" si="0"/>
        <v>98</v>
      </c>
      <c r="AL23" s="32">
        <f t="shared" si="0"/>
        <v>99</v>
      </c>
      <c r="AM23" s="32">
        <f t="shared" si="0"/>
        <v>94</v>
      </c>
      <c r="AN23" s="32">
        <f t="shared" si="0"/>
        <v>97</v>
      </c>
      <c r="AO23" s="32">
        <f t="shared" si="0"/>
        <v>77</v>
      </c>
      <c r="AP23" s="32">
        <f t="shared" si="0"/>
        <v>58</v>
      </c>
      <c r="AQ23" s="34">
        <f t="shared" si="0"/>
        <v>99</v>
      </c>
    </row>
    <row r="24" spans="1:43" ht="16.5" customHeight="1">
      <c r="A24" s="35" t="s">
        <v>62</v>
      </c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36"/>
      <c r="P24" s="4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36"/>
      <c r="AD24" s="7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37"/>
    </row>
    <row r="25" spans="1:43" ht="16.5" customHeight="1">
      <c r="A25" s="38" t="s">
        <v>63</v>
      </c>
      <c r="B25" s="11"/>
      <c r="C25" s="12"/>
      <c r="D25" s="12"/>
      <c r="E25" s="12">
        <v>-5</v>
      </c>
      <c r="F25" s="12"/>
      <c r="G25" s="12"/>
      <c r="H25" s="12"/>
      <c r="I25" s="12"/>
      <c r="J25" s="12"/>
      <c r="K25" s="12"/>
      <c r="L25" s="12"/>
      <c r="M25" s="12">
        <v>-5</v>
      </c>
      <c r="N25" s="12"/>
      <c r="O25" s="13"/>
      <c r="P25" s="11"/>
      <c r="Q25" s="12"/>
      <c r="R25" s="12"/>
      <c r="S25" s="12"/>
      <c r="T25" s="12"/>
      <c r="U25" s="12"/>
      <c r="V25" s="12"/>
      <c r="W25" s="12"/>
      <c r="X25" s="12">
        <v>-5</v>
      </c>
      <c r="Y25" s="12">
        <v>-5</v>
      </c>
      <c r="Z25" s="12"/>
      <c r="AA25" s="12"/>
      <c r="AB25" s="12"/>
      <c r="AC25" s="13"/>
      <c r="AD25" s="14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>
        <v>-10</v>
      </c>
      <c r="AP25" s="15"/>
      <c r="AQ25" s="16"/>
    </row>
    <row r="26" spans="1:43" ht="16.5" customHeight="1">
      <c r="A26" s="38" t="s">
        <v>64</v>
      </c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  <c r="P26" s="11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3"/>
      <c r="AD26" s="14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>
        <v>-10</v>
      </c>
      <c r="AP26" s="15"/>
      <c r="AQ26" s="16"/>
    </row>
    <row r="27" spans="1:43" ht="16.5" customHeight="1" thickBot="1">
      <c r="A27" s="39" t="s">
        <v>65</v>
      </c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/>
      <c r="P27" s="25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7"/>
      <c r="AD27" s="28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30"/>
    </row>
    <row r="28" spans="1:43" ht="21.75" thickBot="1">
      <c r="A28" s="31" t="s">
        <v>66</v>
      </c>
      <c r="B28" s="32">
        <f>100+SUM(B24:B27)</f>
        <v>100</v>
      </c>
      <c r="C28" s="32">
        <f aca="true" t="shared" si="1" ref="C28:AQ28">100+SUM(C24:C27)</f>
        <v>100</v>
      </c>
      <c r="D28" s="32">
        <f t="shared" si="1"/>
        <v>100</v>
      </c>
      <c r="E28" s="32">
        <f t="shared" si="1"/>
        <v>95</v>
      </c>
      <c r="F28" s="32">
        <f t="shared" si="1"/>
        <v>100</v>
      </c>
      <c r="G28" s="32">
        <f t="shared" si="1"/>
        <v>100</v>
      </c>
      <c r="H28" s="32">
        <f t="shared" si="1"/>
        <v>100</v>
      </c>
      <c r="I28" s="32">
        <f t="shared" si="1"/>
        <v>100</v>
      </c>
      <c r="J28" s="32">
        <f t="shared" si="1"/>
        <v>100</v>
      </c>
      <c r="K28" s="32">
        <f t="shared" si="1"/>
        <v>100</v>
      </c>
      <c r="L28" s="32">
        <f t="shared" si="1"/>
        <v>100</v>
      </c>
      <c r="M28" s="32">
        <f t="shared" si="1"/>
        <v>95</v>
      </c>
      <c r="N28" s="32">
        <f t="shared" si="1"/>
        <v>100</v>
      </c>
      <c r="O28" s="33">
        <f t="shared" si="1"/>
        <v>100</v>
      </c>
      <c r="P28" s="32">
        <f t="shared" si="1"/>
        <v>100</v>
      </c>
      <c r="Q28" s="32">
        <f t="shared" si="1"/>
        <v>100</v>
      </c>
      <c r="R28" s="32">
        <f t="shared" si="1"/>
        <v>100</v>
      </c>
      <c r="S28" s="32">
        <f t="shared" si="1"/>
        <v>100</v>
      </c>
      <c r="T28" s="32">
        <f t="shared" si="1"/>
        <v>100</v>
      </c>
      <c r="U28" s="32">
        <f t="shared" si="1"/>
        <v>100</v>
      </c>
      <c r="V28" s="32">
        <f t="shared" si="1"/>
        <v>100</v>
      </c>
      <c r="W28" s="32">
        <f t="shared" si="1"/>
        <v>100</v>
      </c>
      <c r="X28" s="32">
        <f t="shared" si="1"/>
        <v>95</v>
      </c>
      <c r="Y28" s="32">
        <f t="shared" si="1"/>
        <v>95</v>
      </c>
      <c r="Z28" s="32">
        <f t="shared" si="1"/>
        <v>100</v>
      </c>
      <c r="AA28" s="32">
        <f t="shared" si="1"/>
        <v>100</v>
      </c>
      <c r="AB28" s="32">
        <f t="shared" si="1"/>
        <v>100</v>
      </c>
      <c r="AC28" s="33">
        <f t="shared" si="1"/>
        <v>100</v>
      </c>
      <c r="AD28" s="32">
        <f t="shared" si="1"/>
        <v>100</v>
      </c>
      <c r="AE28" s="32">
        <f t="shared" si="1"/>
        <v>100</v>
      </c>
      <c r="AF28" s="32">
        <f t="shared" si="1"/>
        <v>100</v>
      </c>
      <c r="AG28" s="32">
        <f t="shared" si="1"/>
        <v>100</v>
      </c>
      <c r="AH28" s="32">
        <f t="shared" si="1"/>
        <v>100</v>
      </c>
      <c r="AI28" s="32">
        <f t="shared" si="1"/>
        <v>100</v>
      </c>
      <c r="AJ28" s="32">
        <f t="shared" si="1"/>
        <v>100</v>
      </c>
      <c r="AK28" s="32">
        <f t="shared" si="1"/>
        <v>100</v>
      </c>
      <c r="AL28" s="32">
        <f t="shared" si="1"/>
        <v>100</v>
      </c>
      <c r="AM28" s="32">
        <f t="shared" si="1"/>
        <v>100</v>
      </c>
      <c r="AN28" s="32">
        <f t="shared" si="1"/>
        <v>100</v>
      </c>
      <c r="AO28" s="32">
        <f t="shared" si="1"/>
        <v>80</v>
      </c>
      <c r="AP28" s="32">
        <f t="shared" si="1"/>
        <v>100</v>
      </c>
      <c r="AQ28" s="34">
        <f t="shared" si="1"/>
        <v>100</v>
      </c>
    </row>
    <row r="29" spans="1:43" ht="20.25" thickBot="1" thickTop="1">
      <c r="A29" s="40" t="s">
        <v>67</v>
      </c>
      <c r="B29" s="41">
        <v>20</v>
      </c>
      <c r="C29" s="42">
        <v>30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3"/>
      <c r="P29" s="44">
        <v>30</v>
      </c>
      <c r="Q29" s="42">
        <v>30</v>
      </c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3"/>
      <c r="AD29" s="45">
        <v>30</v>
      </c>
      <c r="AE29" s="46">
        <v>30</v>
      </c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7"/>
    </row>
    <row r="30" spans="1:43" ht="22.5" thickBot="1" thickTop="1">
      <c r="A30" s="48" t="s">
        <v>68</v>
      </c>
      <c r="B30" s="32">
        <f>SUM(B23,B28)</f>
        <v>191</v>
      </c>
      <c r="C30" s="32">
        <f aca="true" t="shared" si="2" ref="C30:AQ30">SUM(C23,C28)</f>
        <v>174</v>
      </c>
      <c r="D30" s="32">
        <f t="shared" si="2"/>
        <v>189</v>
      </c>
      <c r="E30" s="32">
        <f t="shared" si="2"/>
        <v>181</v>
      </c>
      <c r="F30" s="32">
        <f t="shared" si="2"/>
        <v>192</v>
      </c>
      <c r="G30" s="32">
        <f t="shared" si="2"/>
        <v>189</v>
      </c>
      <c r="H30" s="32">
        <f t="shared" si="2"/>
        <v>198</v>
      </c>
      <c r="I30" s="32">
        <f t="shared" si="2"/>
        <v>200</v>
      </c>
      <c r="J30" s="32">
        <f t="shared" si="2"/>
        <v>187</v>
      </c>
      <c r="K30" s="32">
        <f t="shared" si="2"/>
        <v>186</v>
      </c>
      <c r="L30" s="32">
        <f t="shared" si="2"/>
        <v>197</v>
      </c>
      <c r="M30" s="32">
        <f t="shared" si="2"/>
        <v>187</v>
      </c>
      <c r="N30" s="32">
        <f t="shared" si="2"/>
        <v>192</v>
      </c>
      <c r="O30" s="89">
        <f t="shared" si="2"/>
        <v>197</v>
      </c>
      <c r="P30" s="32">
        <f t="shared" si="2"/>
        <v>200</v>
      </c>
      <c r="Q30" s="32">
        <f t="shared" si="2"/>
        <v>188</v>
      </c>
      <c r="R30" s="32">
        <f t="shared" si="2"/>
        <v>186</v>
      </c>
      <c r="S30" s="32">
        <f t="shared" si="2"/>
        <v>196</v>
      </c>
      <c r="T30" s="32">
        <f t="shared" si="2"/>
        <v>182</v>
      </c>
      <c r="U30" s="32">
        <f t="shared" si="2"/>
        <v>158</v>
      </c>
      <c r="V30" s="32">
        <f t="shared" si="2"/>
        <v>194</v>
      </c>
      <c r="W30" s="32">
        <f t="shared" si="2"/>
        <v>195</v>
      </c>
      <c r="X30" s="32">
        <f t="shared" si="2"/>
        <v>193</v>
      </c>
      <c r="Y30" s="32">
        <f t="shared" si="2"/>
        <v>171</v>
      </c>
      <c r="Z30" s="32">
        <f t="shared" si="2"/>
        <v>188</v>
      </c>
      <c r="AA30" s="32">
        <f t="shared" si="2"/>
        <v>188</v>
      </c>
      <c r="AB30" s="32">
        <f t="shared" si="2"/>
        <v>152</v>
      </c>
      <c r="AC30" s="89">
        <f t="shared" si="2"/>
        <v>200</v>
      </c>
      <c r="AD30" s="32">
        <f t="shared" si="2"/>
        <v>191</v>
      </c>
      <c r="AE30" s="32">
        <f t="shared" si="2"/>
        <v>195</v>
      </c>
      <c r="AF30" s="32">
        <f t="shared" si="2"/>
        <v>194</v>
      </c>
      <c r="AG30" s="32">
        <f t="shared" si="2"/>
        <v>166</v>
      </c>
      <c r="AH30" s="32">
        <f t="shared" si="2"/>
        <v>157</v>
      </c>
      <c r="AI30" s="32">
        <f t="shared" si="2"/>
        <v>185</v>
      </c>
      <c r="AJ30" s="32">
        <f t="shared" si="2"/>
        <v>184</v>
      </c>
      <c r="AK30" s="32">
        <f t="shared" si="2"/>
        <v>198</v>
      </c>
      <c r="AL30" s="32">
        <f t="shared" si="2"/>
        <v>199</v>
      </c>
      <c r="AM30" s="32">
        <f t="shared" si="2"/>
        <v>194</v>
      </c>
      <c r="AN30" s="32">
        <f t="shared" si="2"/>
        <v>197</v>
      </c>
      <c r="AO30" s="32">
        <f t="shared" si="2"/>
        <v>157</v>
      </c>
      <c r="AP30" s="32">
        <f t="shared" si="2"/>
        <v>158</v>
      </c>
      <c r="AQ30" s="34">
        <f t="shared" si="2"/>
        <v>199</v>
      </c>
    </row>
    <row r="31" spans="1:43" ht="22.5" thickBot="1" thickTop="1">
      <c r="A31" s="49" t="s">
        <v>69</v>
      </c>
      <c r="B31" s="50">
        <f>SUM(B23,B28,B29)</f>
        <v>211</v>
      </c>
      <c r="C31" s="50">
        <f aca="true" t="shared" si="3" ref="C31:AQ31">SUM(C23,C28,C29)</f>
        <v>204</v>
      </c>
      <c r="D31" s="50">
        <f t="shared" si="3"/>
        <v>189</v>
      </c>
      <c r="E31" s="50">
        <f t="shared" si="3"/>
        <v>181</v>
      </c>
      <c r="F31" s="50">
        <f t="shared" si="3"/>
        <v>192</v>
      </c>
      <c r="G31" s="50">
        <f t="shared" si="3"/>
        <v>189</v>
      </c>
      <c r="H31" s="50">
        <f t="shared" si="3"/>
        <v>198</v>
      </c>
      <c r="I31" s="50">
        <f t="shared" si="3"/>
        <v>200</v>
      </c>
      <c r="J31" s="50">
        <f t="shared" si="3"/>
        <v>187</v>
      </c>
      <c r="K31" s="50">
        <f t="shared" si="3"/>
        <v>186</v>
      </c>
      <c r="L31" s="50">
        <f t="shared" si="3"/>
        <v>197</v>
      </c>
      <c r="M31" s="50">
        <f t="shared" si="3"/>
        <v>187</v>
      </c>
      <c r="N31" s="50">
        <f t="shared" si="3"/>
        <v>192</v>
      </c>
      <c r="O31" s="51">
        <f t="shared" si="3"/>
        <v>197</v>
      </c>
      <c r="P31" s="50">
        <f t="shared" si="3"/>
        <v>230</v>
      </c>
      <c r="Q31" s="50">
        <f t="shared" si="3"/>
        <v>218</v>
      </c>
      <c r="R31" s="50">
        <f t="shared" si="3"/>
        <v>186</v>
      </c>
      <c r="S31" s="50">
        <f t="shared" si="3"/>
        <v>196</v>
      </c>
      <c r="T31" s="50">
        <f t="shared" si="3"/>
        <v>182</v>
      </c>
      <c r="U31" s="50">
        <f t="shared" si="3"/>
        <v>158</v>
      </c>
      <c r="V31" s="50">
        <f t="shared" si="3"/>
        <v>194</v>
      </c>
      <c r="W31" s="50">
        <f t="shared" si="3"/>
        <v>195</v>
      </c>
      <c r="X31" s="50">
        <f t="shared" si="3"/>
        <v>193</v>
      </c>
      <c r="Y31" s="50">
        <f t="shared" si="3"/>
        <v>171</v>
      </c>
      <c r="Z31" s="50">
        <f t="shared" si="3"/>
        <v>188</v>
      </c>
      <c r="AA31" s="50">
        <f t="shared" si="3"/>
        <v>188</v>
      </c>
      <c r="AB31" s="50">
        <f t="shared" si="3"/>
        <v>152</v>
      </c>
      <c r="AC31" s="51">
        <f t="shared" si="3"/>
        <v>200</v>
      </c>
      <c r="AD31" s="50">
        <f t="shared" si="3"/>
        <v>221</v>
      </c>
      <c r="AE31" s="50">
        <f t="shared" si="3"/>
        <v>225</v>
      </c>
      <c r="AF31" s="50">
        <f t="shared" si="3"/>
        <v>194</v>
      </c>
      <c r="AG31" s="50">
        <f t="shared" si="3"/>
        <v>166</v>
      </c>
      <c r="AH31" s="50">
        <f t="shared" si="3"/>
        <v>157</v>
      </c>
      <c r="AI31" s="50">
        <f t="shared" si="3"/>
        <v>185</v>
      </c>
      <c r="AJ31" s="50">
        <f t="shared" si="3"/>
        <v>184</v>
      </c>
      <c r="AK31" s="50">
        <f t="shared" si="3"/>
        <v>198</v>
      </c>
      <c r="AL31" s="50">
        <f t="shared" si="3"/>
        <v>199</v>
      </c>
      <c r="AM31" s="50">
        <f t="shared" si="3"/>
        <v>194</v>
      </c>
      <c r="AN31" s="50">
        <f t="shared" si="3"/>
        <v>197</v>
      </c>
      <c r="AO31" s="50">
        <f t="shared" si="3"/>
        <v>157</v>
      </c>
      <c r="AP31" s="50">
        <f t="shared" si="3"/>
        <v>158</v>
      </c>
      <c r="AQ31" s="52">
        <f t="shared" si="3"/>
        <v>199</v>
      </c>
    </row>
    <row r="32" spans="1:43" ht="19.5" thickBot="1">
      <c r="A32" s="53" t="s">
        <v>70</v>
      </c>
      <c r="B32" s="54">
        <f>RANK(B30,$B$30:$AQ$30)</f>
        <v>20</v>
      </c>
      <c r="C32" s="54">
        <f aca="true" t="shared" si="4" ref="C32:AQ32">RANK(C30,$B$30:$AQ$30)</f>
        <v>35</v>
      </c>
      <c r="D32" s="54">
        <f t="shared" si="4"/>
        <v>22</v>
      </c>
      <c r="E32" s="54">
        <f t="shared" si="4"/>
        <v>34</v>
      </c>
      <c r="F32" s="54">
        <f t="shared" si="4"/>
        <v>18</v>
      </c>
      <c r="G32" s="54">
        <f t="shared" si="4"/>
        <v>22</v>
      </c>
      <c r="H32" s="54">
        <f t="shared" si="4"/>
        <v>6</v>
      </c>
      <c r="I32" s="54">
        <f t="shared" si="4"/>
        <v>1</v>
      </c>
      <c r="J32" s="54">
        <f t="shared" si="4"/>
        <v>27</v>
      </c>
      <c r="K32" s="54">
        <f t="shared" si="4"/>
        <v>29</v>
      </c>
      <c r="L32" s="54">
        <f t="shared" si="4"/>
        <v>8</v>
      </c>
      <c r="M32" s="54">
        <f t="shared" si="4"/>
        <v>27</v>
      </c>
      <c r="N32" s="54">
        <f t="shared" si="4"/>
        <v>18</v>
      </c>
      <c r="O32" s="55">
        <f t="shared" si="4"/>
        <v>8</v>
      </c>
      <c r="P32" s="54">
        <f t="shared" si="4"/>
        <v>1</v>
      </c>
      <c r="Q32" s="54">
        <f t="shared" si="4"/>
        <v>24</v>
      </c>
      <c r="R32" s="54">
        <f t="shared" si="4"/>
        <v>29</v>
      </c>
      <c r="S32" s="54">
        <f t="shared" si="4"/>
        <v>11</v>
      </c>
      <c r="T32" s="54">
        <f t="shared" si="4"/>
        <v>33</v>
      </c>
      <c r="U32" s="54">
        <f t="shared" si="4"/>
        <v>38</v>
      </c>
      <c r="V32" s="54">
        <f t="shared" si="4"/>
        <v>14</v>
      </c>
      <c r="W32" s="54">
        <f t="shared" si="4"/>
        <v>12</v>
      </c>
      <c r="X32" s="54">
        <f t="shared" si="4"/>
        <v>17</v>
      </c>
      <c r="Y32" s="54">
        <f t="shared" si="4"/>
        <v>36</v>
      </c>
      <c r="Z32" s="54">
        <f t="shared" si="4"/>
        <v>24</v>
      </c>
      <c r="AA32" s="54">
        <f t="shared" si="4"/>
        <v>24</v>
      </c>
      <c r="AB32" s="54">
        <f t="shared" si="4"/>
        <v>42</v>
      </c>
      <c r="AC32" s="55">
        <f t="shared" si="4"/>
        <v>1</v>
      </c>
      <c r="AD32" s="54">
        <f t="shared" si="4"/>
        <v>20</v>
      </c>
      <c r="AE32" s="54">
        <f t="shared" si="4"/>
        <v>12</v>
      </c>
      <c r="AF32" s="54">
        <f t="shared" si="4"/>
        <v>14</v>
      </c>
      <c r="AG32" s="54">
        <f t="shared" si="4"/>
        <v>37</v>
      </c>
      <c r="AH32" s="54">
        <f t="shared" si="4"/>
        <v>40</v>
      </c>
      <c r="AI32" s="54">
        <f t="shared" si="4"/>
        <v>31</v>
      </c>
      <c r="AJ32" s="54">
        <f t="shared" si="4"/>
        <v>32</v>
      </c>
      <c r="AK32" s="54">
        <f t="shared" si="4"/>
        <v>6</v>
      </c>
      <c r="AL32" s="54">
        <f t="shared" si="4"/>
        <v>4</v>
      </c>
      <c r="AM32" s="54">
        <f t="shared" si="4"/>
        <v>14</v>
      </c>
      <c r="AN32" s="54">
        <f t="shared" si="4"/>
        <v>8</v>
      </c>
      <c r="AO32" s="54">
        <f t="shared" si="4"/>
        <v>40</v>
      </c>
      <c r="AP32" s="54">
        <f t="shared" si="4"/>
        <v>38</v>
      </c>
      <c r="AQ32" s="56">
        <f t="shared" si="4"/>
        <v>4</v>
      </c>
    </row>
    <row r="33" spans="1:43" ht="19.5" thickBot="1">
      <c r="A33" s="57" t="s">
        <v>71</v>
      </c>
      <c r="B33" s="58" t="str">
        <f>HLOOKUP(B31,'Qui định xếp loại'!$B$3:$E$4,2,1)</f>
        <v>Tốt</v>
      </c>
      <c r="C33" s="58" t="str">
        <f>HLOOKUP(C31,'Qui định xếp loại'!$B$3:$E$4,2,1)</f>
        <v>Tốt</v>
      </c>
      <c r="D33" s="58" t="str">
        <f>HLOOKUP(D31,'Qui định xếp loại'!$B$3:$E$4,2,1)</f>
        <v>TB</v>
      </c>
      <c r="E33" s="58" t="str">
        <f>HLOOKUP(E31,'Qui định xếp loại'!$B$3:$E$4,2,1)</f>
        <v>Yếu</v>
      </c>
      <c r="F33" s="58" t="str">
        <f>HLOOKUP(F31,'Qui định xếp loại'!$B$3:$E$4,2,1)</f>
        <v>Khá</v>
      </c>
      <c r="G33" s="58" t="str">
        <f>HLOOKUP(G31,'Qui định xếp loại'!$B$3:$E$4,2,1)</f>
        <v>TB</v>
      </c>
      <c r="H33" s="58" t="str">
        <f>HLOOKUP(H31,'Qui định xếp loại'!$B$3:$E$4,2,1)</f>
        <v>Tốt</v>
      </c>
      <c r="I33" s="58" t="str">
        <f>HLOOKUP(I31,'Qui định xếp loại'!$B$3:$E$4,2,1)</f>
        <v>Tốt</v>
      </c>
      <c r="J33" s="58" t="str">
        <f>HLOOKUP(J31,'Qui định xếp loại'!$B$3:$E$4,2,1)</f>
        <v>TB</v>
      </c>
      <c r="K33" s="58" t="str">
        <f>HLOOKUP(K31,'Qui định xếp loại'!$B$3:$E$4,2,1)</f>
        <v>TB</v>
      </c>
      <c r="L33" s="58" t="str">
        <f>HLOOKUP(L31,'Qui định xếp loại'!$B$3:$E$4,2,1)</f>
        <v>Tốt</v>
      </c>
      <c r="M33" s="58" t="str">
        <f>HLOOKUP(M31,'Qui định xếp loại'!$B$3:$E$4,2,1)</f>
        <v>TB</v>
      </c>
      <c r="N33" s="58" t="str">
        <f>HLOOKUP(N31,'Qui định xếp loại'!$B$3:$E$4,2,1)</f>
        <v>Khá</v>
      </c>
      <c r="O33" s="59" t="str">
        <f>HLOOKUP(O31,'Qui định xếp loại'!$B$3:$E$4,2,1)</f>
        <v>Tốt</v>
      </c>
      <c r="P33" s="58" t="str">
        <f>HLOOKUP(P31,'Qui định xếp loại'!$B$3:$E$4,2,1)</f>
        <v>Tốt</v>
      </c>
      <c r="Q33" s="58" t="str">
        <f>HLOOKUP(Q31,'Qui định xếp loại'!$B$3:$E$4,2,1)</f>
        <v>Tốt</v>
      </c>
      <c r="R33" s="58" t="str">
        <f>HLOOKUP(R31,'Qui định xếp loại'!$B$3:$E$4,2,1)</f>
        <v>TB</v>
      </c>
      <c r="S33" s="58" t="str">
        <f>HLOOKUP(S31,'Qui định xếp loại'!$B$3:$E$4,2,1)</f>
        <v>Tốt</v>
      </c>
      <c r="T33" s="58" t="str">
        <f>HLOOKUP(T31,'Qui định xếp loại'!$B$3:$E$4,2,1)</f>
        <v>Yếu</v>
      </c>
      <c r="U33" s="58" t="str">
        <f>HLOOKUP(U31,'Qui định xếp loại'!$B$3:$E$4,2,1)</f>
        <v>Yếu</v>
      </c>
      <c r="V33" s="58" t="str">
        <f>HLOOKUP(V31,'Qui định xếp loại'!$B$3:$E$4,2,1)</f>
        <v>Khá</v>
      </c>
      <c r="W33" s="58" t="str">
        <f>HLOOKUP(W31,'Qui định xếp loại'!$B$3:$E$4,2,1)</f>
        <v>Tốt</v>
      </c>
      <c r="X33" s="58" t="str">
        <f>HLOOKUP(X31,'Qui định xếp loại'!$B$3:$E$4,2,1)</f>
        <v>Khá</v>
      </c>
      <c r="Y33" s="58" t="str">
        <f>HLOOKUP(Y31,'Qui định xếp loại'!$B$3:$E$4,2,1)</f>
        <v>Yếu</v>
      </c>
      <c r="Z33" s="58" t="str">
        <f>HLOOKUP(Z31,'Qui định xếp loại'!$B$3:$E$4,2,1)</f>
        <v>TB</v>
      </c>
      <c r="AA33" s="58" t="str">
        <f>HLOOKUP(AA31,'Qui định xếp loại'!$B$3:$E$4,2,1)</f>
        <v>TB</v>
      </c>
      <c r="AB33" s="58" t="str">
        <f>HLOOKUP(AB31,'Qui định xếp loại'!$B$3:$E$4,2,1)</f>
        <v>Yếu</v>
      </c>
      <c r="AC33" s="59" t="str">
        <f>HLOOKUP(AC31,'Qui định xếp loại'!$B$3:$E$4,2,1)</f>
        <v>Tốt</v>
      </c>
      <c r="AD33" s="58" t="str">
        <f>HLOOKUP(AD31,'Qui định xếp loại'!$B$3:$E$4,2,1)</f>
        <v>Tốt</v>
      </c>
      <c r="AE33" s="58" t="str">
        <f>HLOOKUP(AE31,'Qui định xếp loại'!$B$3:$E$4,2,1)</f>
        <v>Tốt</v>
      </c>
      <c r="AF33" s="58" t="str">
        <f>HLOOKUP(AF31,'Qui định xếp loại'!$B$3:$E$4,2,1)</f>
        <v>Khá</v>
      </c>
      <c r="AG33" s="58" t="str">
        <f>HLOOKUP(AG31,'Qui định xếp loại'!$B$3:$E$4,2,1)</f>
        <v>Yếu</v>
      </c>
      <c r="AH33" s="58" t="str">
        <f>HLOOKUP(AH31,'Qui định xếp loại'!$B$3:$E$4,2,1)</f>
        <v>Yếu</v>
      </c>
      <c r="AI33" s="58" t="str">
        <f>HLOOKUP(AI31,'Qui định xếp loại'!$B$3:$E$4,2,1)</f>
        <v>TB</v>
      </c>
      <c r="AJ33" s="58" t="str">
        <f>HLOOKUP(AJ31,'Qui định xếp loại'!$B$3:$E$4,2,1)</f>
        <v>Yếu</v>
      </c>
      <c r="AK33" s="58" t="str">
        <f>HLOOKUP(AK31,'Qui định xếp loại'!$B$3:$E$4,2,1)</f>
        <v>Tốt</v>
      </c>
      <c r="AL33" s="58" t="str">
        <f>HLOOKUP(AL31,'Qui định xếp loại'!$B$3:$E$4,2,1)</f>
        <v>Tốt</v>
      </c>
      <c r="AM33" s="58" t="str">
        <f>HLOOKUP(AM31,'Qui định xếp loại'!$B$3:$E$4,2,1)</f>
        <v>Khá</v>
      </c>
      <c r="AN33" s="58" t="str">
        <f>HLOOKUP(AN31,'Qui định xếp loại'!$B$3:$E$4,2,1)</f>
        <v>Tốt</v>
      </c>
      <c r="AO33" s="58" t="str">
        <f>HLOOKUP(AO31,'Qui định xếp loại'!$B$3:$E$4,2,1)</f>
        <v>Yếu</v>
      </c>
      <c r="AP33" s="58" t="str">
        <f>HLOOKUP(AP31,'Qui định xếp loại'!$B$3:$E$4,2,1)</f>
        <v>Yếu</v>
      </c>
      <c r="AQ33" s="60" t="str">
        <f>HLOOKUP(AQ31,'Qui định xếp loại'!$B$3:$E$4,2,1)</f>
        <v>Tốt</v>
      </c>
    </row>
    <row r="34" ht="19.5" thickTop="1"/>
  </sheetData>
  <sheetProtection password="CD4F" sheet="1"/>
  <protectedRanges>
    <protectedRange sqref="B6:AQ22" name="Range1"/>
    <protectedRange sqref="B24:AQ27" name="Range2"/>
    <protectedRange sqref="B29:AQ29" name="Range3"/>
  </protectedRanges>
  <mergeCells count="45">
    <mergeCell ref="A1:AQ1"/>
    <mergeCell ref="A3:AQ3"/>
    <mergeCell ref="A4:A5"/>
    <mergeCell ref="B4:B5"/>
    <mergeCell ref="C4:C5"/>
    <mergeCell ref="D4:D5"/>
    <mergeCell ref="E4:E5"/>
    <mergeCell ref="F4:F5"/>
    <mergeCell ref="G4:G5"/>
    <mergeCell ref="H4:H5"/>
    <mergeCell ref="U4:U5"/>
    <mergeCell ref="T4:T5"/>
    <mergeCell ref="I4:I5"/>
    <mergeCell ref="J4:J5"/>
    <mergeCell ref="K4:K5"/>
    <mergeCell ref="L4:L5"/>
    <mergeCell ref="M4:M5"/>
    <mergeCell ref="V4:V5"/>
    <mergeCell ref="W4:W5"/>
    <mergeCell ref="X4:X5"/>
    <mergeCell ref="Y4:Y5"/>
    <mergeCell ref="N4:N5"/>
    <mergeCell ref="O4:O5"/>
    <mergeCell ref="P4:P5"/>
    <mergeCell ref="Q4:Q5"/>
    <mergeCell ref="R4:R5"/>
    <mergeCell ref="S4:S5"/>
    <mergeCell ref="AI4:AI5"/>
    <mergeCell ref="AJ4:AJ5"/>
    <mergeCell ref="AK4:AK5"/>
    <mergeCell ref="Z4:Z5"/>
    <mergeCell ref="AA4:AA5"/>
    <mergeCell ref="AB4:AB5"/>
    <mergeCell ref="AC4:AC5"/>
    <mergeCell ref="AD4:AD5"/>
    <mergeCell ref="AQ4:AQ5"/>
    <mergeCell ref="AL4:AL5"/>
    <mergeCell ref="AE4:AE5"/>
    <mergeCell ref="AF4:AF5"/>
    <mergeCell ref="AM4:AM5"/>
    <mergeCell ref="AN4:AN5"/>
    <mergeCell ref="AO4:AO5"/>
    <mergeCell ref="AP4:AP5"/>
    <mergeCell ref="AG4:AG5"/>
    <mergeCell ref="AH4:AH5"/>
  </mergeCells>
  <conditionalFormatting sqref="B32:AQ32">
    <cfRule type="cellIs" priority="1" dxfId="3" operator="greaterThanOrEqual" stopIfTrue="1">
      <formula>40</formula>
    </cfRule>
    <cfRule type="cellIs" priority="2" dxfId="4" operator="lessThanOrEqual" stopIfTrue="1">
      <formula>3</formula>
    </cfRule>
    <cfRule type="cellIs" priority="3" dxfId="0" operator="lessThanOrEqual" stopIfTrue="1">
      <formula>3</formula>
    </cfRule>
    <cfRule type="cellIs" priority="4" dxfId="3" operator="greaterThan" stopIfTrue="1">
      <formula>39</formula>
    </cfRule>
    <cfRule type="cellIs" priority="5" dxfId="4" operator="lessThan" stopIfTrue="1">
      <formula>4</formula>
    </cfRule>
  </conditionalFormatting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5"/>
  <sheetViews>
    <sheetView zoomScale="115" zoomScaleNormal="115" zoomScalePageLayoutView="0" workbookViewId="0" topLeftCell="A34">
      <selection activeCell="B45" sqref="B45"/>
    </sheetView>
  </sheetViews>
  <sheetFormatPr defaultColWidth="8.88671875" defaultRowHeight="18.75"/>
  <cols>
    <col min="1" max="1" width="5.99609375" style="82" customWidth="1"/>
    <col min="2" max="2" width="108.5546875" style="0" customWidth="1"/>
  </cols>
  <sheetData>
    <row r="1" spans="1:2" ht="18.75">
      <c r="A1" s="115" t="s">
        <v>158</v>
      </c>
      <c r="B1" s="115"/>
    </row>
    <row r="2" spans="1:2" ht="19.5" thickBot="1">
      <c r="A2" s="116" t="s">
        <v>123</v>
      </c>
      <c r="B2" s="116"/>
    </row>
    <row r="3" spans="1:2" ht="12.75" customHeight="1" thickBot="1" thickTop="1">
      <c r="A3" s="61" t="s">
        <v>72</v>
      </c>
      <c r="B3" s="62" t="s">
        <v>73</v>
      </c>
    </row>
    <row r="4" spans="1:2" ht="11.25" customHeight="1" thickTop="1">
      <c r="A4" s="63" t="s">
        <v>74</v>
      </c>
      <c r="B4" s="64" t="s">
        <v>153</v>
      </c>
    </row>
    <row r="5" spans="1:2" ht="13.5" customHeight="1">
      <c r="A5" s="65" t="s">
        <v>75</v>
      </c>
      <c r="B5" s="66" t="s">
        <v>154</v>
      </c>
    </row>
    <row r="6" spans="1:2" ht="13.5" customHeight="1">
      <c r="A6" s="65" t="s">
        <v>76</v>
      </c>
      <c r="B6" s="66" t="s">
        <v>130</v>
      </c>
    </row>
    <row r="7" spans="1:2" ht="13.5" customHeight="1">
      <c r="A7" s="65" t="s">
        <v>77</v>
      </c>
      <c r="B7" s="66" t="s">
        <v>131</v>
      </c>
    </row>
    <row r="8" spans="1:2" ht="13.5" customHeight="1">
      <c r="A8" s="65" t="s">
        <v>78</v>
      </c>
      <c r="B8" s="67" t="s">
        <v>132</v>
      </c>
    </row>
    <row r="9" spans="1:2" ht="13.5" customHeight="1">
      <c r="A9" s="65" t="s">
        <v>79</v>
      </c>
      <c r="B9" s="68" t="s">
        <v>133</v>
      </c>
    </row>
    <row r="10" spans="1:2" ht="13.5" customHeight="1">
      <c r="A10" s="65" t="s">
        <v>80</v>
      </c>
      <c r="B10" s="69" t="s">
        <v>161</v>
      </c>
    </row>
    <row r="11" spans="1:2" ht="12" customHeight="1">
      <c r="A11" s="65" t="s">
        <v>81</v>
      </c>
      <c r="B11" s="69"/>
    </row>
    <row r="12" spans="1:2" ht="13.5" customHeight="1">
      <c r="A12" s="65" t="s">
        <v>82</v>
      </c>
      <c r="B12" s="70" t="s">
        <v>134</v>
      </c>
    </row>
    <row r="13" spans="1:2" ht="13.5" customHeight="1">
      <c r="A13" s="65" t="s">
        <v>83</v>
      </c>
      <c r="B13" s="66" t="s">
        <v>124</v>
      </c>
    </row>
    <row r="14" spans="1:2" ht="13.5" customHeight="1">
      <c r="A14" s="65" t="s">
        <v>84</v>
      </c>
      <c r="B14" s="66" t="s">
        <v>135</v>
      </c>
    </row>
    <row r="15" spans="1:2" ht="13.5" customHeight="1">
      <c r="A15" s="65" t="s">
        <v>85</v>
      </c>
      <c r="B15" s="66" t="s">
        <v>136</v>
      </c>
    </row>
    <row r="16" spans="1:2" ht="13.5" customHeight="1">
      <c r="A16" s="65" t="s">
        <v>86</v>
      </c>
      <c r="B16" s="66" t="s">
        <v>137</v>
      </c>
    </row>
    <row r="17" spans="1:2" ht="13.5" customHeight="1" thickBot="1">
      <c r="A17" s="71" t="s">
        <v>87</v>
      </c>
      <c r="B17" s="72" t="s">
        <v>138</v>
      </c>
    </row>
    <row r="18" spans="1:2" ht="13.5" customHeight="1">
      <c r="A18" s="73" t="s">
        <v>88</v>
      </c>
      <c r="B18" s="74" t="s">
        <v>155</v>
      </c>
    </row>
    <row r="19" spans="1:2" ht="12.75" customHeight="1">
      <c r="A19" s="65" t="s">
        <v>89</v>
      </c>
      <c r="B19" s="69" t="s">
        <v>159</v>
      </c>
    </row>
    <row r="20" spans="1:2" ht="12.75" customHeight="1">
      <c r="A20" s="65" t="s">
        <v>90</v>
      </c>
      <c r="B20" s="66" t="s">
        <v>139</v>
      </c>
    </row>
    <row r="21" spans="1:2" ht="12.75" customHeight="1">
      <c r="A21" s="65" t="s">
        <v>91</v>
      </c>
      <c r="B21" s="69" t="s">
        <v>140</v>
      </c>
    </row>
    <row r="22" spans="1:2" ht="12.75" customHeight="1">
      <c r="A22" s="65" t="s">
        <v>92</v>
      </c>
      <c r="B22" s="75" t="s">
        <v>160</v>
      </c>
    </row>
    <row r="23" spans="1:2" ht="12.75" customHeight="1">
      <c r="A23" s="65" t="s">
        <v>93</v>
      </c>
      <c r="B23" s="69" t="s">
        <v>141</v>
      </c>
    </row>
    <row r="24" spans="1:2" ht="12.75" customHeight="1">
      <c r="A24" s="65" t="s">
        <v>94</v>
      </c>
      <c r="B24" s="66" t="s">
        <v>144</v>
      </c>
    </row>
    <row r="25" spans="1:2" ht="12.75" customHeight="1">
      <c r="A25" s="65" t="s">
        <v>95</v>
      </c>
      <c r="B25" s="90" t="s">
        <v>142</v>
      </c>
    </row>
    <row r="26" spans="1:2" ht="12.75" customHeight="1">
      <c r="A26" s="65" t="s">
        <v>96</v>
      </c>
      <c r="B26" s="66" t="s">
        <v>163</v>
      </c>
    </row>
    <row r="27" spans="1:2" ht="12.75" customHeight="1">
      <c r="A27" s="65" t="s">
        <v>97</v>
      </c>
      <c r="B27" s="66" t="s">
        <v>162</v>
      </c>
    </row>
    <row r="28" spans="1:2" ht="12.75" customHeight="1">
      <c r="A28" s="65" t="s">
        <v>98</v>
      </c>
      <c r="B28" s="69" t="s">
        <v>127</v>
      </c>
    </row>
    <row r="29" spans="1:2" ht="12.75" customHeight="1">
      <c r="A29" s="71" t="s">
        <v>99</v>
      </c>
      <c r="B29" s="91" t="s">
        <v>143</v>
      </c>
    </row>
    <row r="30" spans="1:2" ht="12.75" customHeight="1">
      <c r="A30" s="65" t="s">
        <v>100</v>
      </c>
      <c r="B30" s="76" t="s">
        <v>128</v>
      </c>
    </row>
    <row r="31" spans="1:2" ht="12.75" customHeight="1" thickBot="1">
      <c r="A31" s="71" t="s">
        <v>101</v>
      </c>
      <c r="B31" s="77"/>
    </row>
    <row r="32" spans="1:2" ht="13.5" customHeight="1">
      <c r="A32" s="73" t="s">
        <v>102</v>
      </c>
      <c r="B32" s="92" t="s">
        <v>156</v>
      </c>
    </row>
    <row r="33" spans="1:2" ht="13.5" customHeight="1">
      <c r="A33" s="71" t="s">
        <v>103</v>
      </c>
      <c r="B33" s="64" t="s">
        <v>157</v>
      </c>
    </row>
    <row r="34" spans="1:2" ht="12" customHeight="1">
      <c r="A34" s="65" t="s">
        <v>104</v>
      </c>
      <c r="B34" s="67" t="s">
        <v>145</v>
      </c>
    </row>
    <row r="35" spans="1:2" ht="13.5" customHeight="1">
      <c r="A35" s="65" t="s">
        <v>105</v>
      </c>
      <c r="B35" s="66" t="s">
        <v>146</v>
      </c>
    </row>
    <row r="36" spans="1:2" ht="13.5" customHeight="1">
      <c r="A36" s="65" t="s">
        <v>106</v>
      </c>
      <c r="B36" s="70" t="s">
        <v>147</v>
      </c>
    </row>
    <row r="37" spans="1:2" ht="12.75" customHeight="1">
      <c r="A37" s="71" t="s">
        <v>107</v>
      </c>
      <c r="B37" s="66" t="s">
        <v>148</v>
      </c>
    </row>
    <row r="38" spans="1:2" ht="12.75" customHeight="1">
      <c r="A38" s="71" t="s">
        <v>108</v>
      </c>
      <c r="B38" s="66" t="s">
        <v>149</v>
      </c>
    </row>
    <row r="39" spans="1:2" ht="12.75" customHeight="1">
      <c r="A39" s="65" t="s">
        <v>109</v>
      </c>
      <c r="B39" s="69" t="s">
        <v>150</v>
      </c>
    </row>
    <row r="40" spans="1:2" ht="12.75" customHeight="1">
      <c r="A40" s="65" t="s">
        <v>110</v>
      </c>
      <c r="B40" s="66" t="s">
        <v>126</v>
      </c>
    </row>
    <row r="41" spans="1:2" ht="12.75" customHeight="1">
      <c r="A41" s="78" t="s">
        <v>111</v>
      </c>
      <c r="B41" s="79" t="s">
        <v>151</v>
      </c>
    </row>
    <row r="42" spans="1:2" ht="12.75" customHeight="1">
      <c r="A42" s="71" t="s">
        <v>112</v>
      </c>
      <c r="B42" s="66" t="s">
        <v>125</v>
      </c>
    </row>
    <row r="43" spans="1:2" ht="12.75" customHeight="1">
      <c r="A43" s="71" t="s">
        <v>113</v>
      </c>
      <c r="B43" s="93" t="s">
        <v>152</v>
      </c>
    </row>
    <row r="44" spans="1:2" ht="12.75" customHeight="1">
      <c r="A44" s="65" t="s">
        <v>114</v>
      </c>
      <c r="B44" s="72" t="s">
        <v>129</v>
      </c>
    </row>
    <row r="45" spans="1:2" ht="12.75" customHeight="1" thickBot="1">
      <c r="A45" s="80" t="s">
        <v>115</v>
      </c>
      <c r="B45" s="81" t="s">
        <v>164</v>
      </c>
    </row>
    <row r="46" ht="19.5" thickTop="1"/>
  </sheetData>
  <sheetProtection/>
  <mergeCells count="2">
    <mergeCell ref="A1:B1"/>
    <mergeCell ref="A2:B2"/>
  </mergeCells>
  <printOptions/>
  <pageMargins left="0.5" right="0" top="0" bottom="0" header="0" footer="0"/>
  <pageSetup fitToHeight="0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F22" sqref="F22"/>
    </sheetView>
  </sheetViews>
  <sheetFormatPr defaultColWidth="8.88671875" defaultRowHeight="18.75"/>
  <sheetData>
    <row r="1" spans="1:5" ht="18.75">
      <c r="A1" s="117" t="s">
        <v>116</v>
      </c>
      <c r="B1" s="117"/>
      <c r="C1" s="117"/>
      <c r="D1" s="117"/>
      <c r="E1" s="117"/>
    </row>
    <row r="2" spans="1:5" ht="18.75">
      <c r="A2" s="83"/>
      <c r="B2" s="83"/>
      <c r="C2" s="83"/>
      <c r="D2" s="83"/>
      <c r="E2" s="83"/>
    </row>
    <row r="3" spans="1:5" ht="18.75">
      <c r="A3" s="84" t="s">
        <v>117</v>
      </c>
      <c r="B3" s="85">
        <v>0</v>
      </c>
      <c r="C3" s="85">
        <v>185</v>
      </c>
      <c r="D3" s="85">
        <v>190</v>
      </c>
      <c r="E3" s="85">
        <v>195</v>
      </c>
    </row>
    <row r="4" spans="1:5" ht="18.75">
      <c r="A4" s="84" t="s">
        <v>118</v>
      </c>
      <c r="B4" s="85" t="s">
        <v>119</v>
      </c>
      <c r="C4" s="86" t="s">
        <v>120</v>
      </c>
      <c r="D4" s="85" t="s">
        <v>121</v>
      </c>
      <c r="E4" s="85" t="s">
        <v>122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lastPrinted>2018-12-03T00:51:11Z</cp:lastPrinted>
  <dcterms:created xsi:type="dcterms:W3CDTF">2018-11-09T07:44:33Z</dcterms:created>
  <dcterms:modified xsi:type="dcterms:W3CDTF">2018-12-03T13:06:57Z</dcterms:modified>
  <cp:category/>
  <cp:version/>
  <cp:contentType/>
  <cp:contentStatus/>
</cp:coreProperties>
</file>