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<sst xmlns="http://schemas.openxmlformats.org/spreadsheetml/2006/main" count="168" uniqueCount="167">
  <si>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</si>
  <si>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</si>
  <si>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</si>
  <si>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</si>
  <si>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</si>
  <si>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</si>
  <si>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</si>
  <si>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</si>
  <si>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</si>
  <si>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</si>
  <si>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</si>
  <si>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</si>
  <si>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</si>
  <si>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</si>
  <si>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</si>
  <si>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</si>
  <si>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</si>
  <si>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</si>
  <si>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</si>
  <si>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</si>
  <si>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</si>
  <si>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</si>
  <si>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</si>
  <si>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</si>
  <si>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</si>
  <si>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</si>
  <si>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</si>
  <si>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</si>
  <si>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</si>
  <si>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</si>
  <si>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</si>
  <si>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</si>
  <si>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</si>
  <si>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</si>
  <si>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</si>
  <si>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</si>
  <si>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</si>
  <si>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</si>
  <si>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</si>
  <si>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</si>
  <si>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</si>
  <si>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</si>
  <si>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</si>
  <si>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</si>
  <si>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</si>
  <si>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</si>
  <si>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</si>
  <si>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</si>
  <si>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</si>
  <si>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</si>
  <si>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</si>
  <si>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</si>
  <si>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</si>
  <si>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</si>
  <si>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</si>
  <si>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</si>
  <si>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</si>
  <si>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</si>
  <si>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</si>
  <si>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</si>
  <si>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</si>
  <si>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</si>
  <si>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</si>
  <si>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</si>
  <si>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</si>
  <si>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</si>
  <si>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</si>
  <si>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</si>
  <si>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</si>
  <si>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</si>
  <si>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</si>
  <si>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</si>
  <si>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</si>
  <si>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</si>
  <si>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</si>
  <si>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</si>
  <si>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</si>
  <si>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</si>
  <si>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</si>
  <si>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</si>
  <si>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</si>
  <si>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</si>
  <si>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</si>
  <si>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</si>
  <si>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</si>
  <si>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</si>
  <si>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</si>
  <si>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</si>
  <si>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</si>
  <si>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</si>
  <si>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</si>
  <si>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</si>
  <si>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</si>
  <si>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</si>
  <si>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</si>
  <si>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</si>
  <si>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</si>
  <si>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</si>
  <si>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</si>
  <si>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</si>
  <si>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</si>
  <si>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</si>
  <si>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</si>
  <si>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</si>
  <si>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</si>
  <si>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</si>
  <si>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</si>
  <si>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</si>
  <si>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</si>
  <si>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</si>
  <si>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</si>
  <si>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</si>
  <si>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</si>
  <si>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</si>
  <si>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</si>
  <si>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</si>
  <si>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</si>
  <si>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</si>
  <si>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</si>
  <si>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</si>
  <si>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</si>
  <si>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</si>
  <si>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</si>
  <si>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</si>
  <si>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25 - TỪ: 18/02/2019 ĐẾN 24/02/2019- LỚP TRỰC: 11A12 - GVCN: NGUYỄN THỊ ÁI &amp; 10B12 - GVCN: LÊ NỮ NGỌC ANH</t>
  </si>
  <si>
    <t>T2: Lớp ồn, 10 đi ôn HSG; T3: 11 đi ôn HSG, Văn ko sinh hoạt 15'; 24 em chưa làm bài tập Lý, T4: Văn sinh hoạt 15' muộn, 1 giờ D môn Hóa (lớp bàn ghế ko đủ điều kiện dạy), T5: 1 ko sinh hoạt 15P, lớp ồn; Thưởng 30đ nộp đủ số lon nhôm;</t>
  </si>
  <si>
    <t>T3: 1P (Thịnh), T4: 2P (An, Đông), T5: 1 ko SH 15'; 1 giờ B Công nghệ (Lớp quá ồn), T6: 1 đi học muộn; Thưởng 30đ nộp đủ số lon nhôm;</t>
  </si>
  <si>
    <t>T3: 1P, T4: 1P, T6: 1KP, T7: 2P; Thắng, Hòa đánh bài trong giờ học Tin; Thưởng 30đ nộp đủ số lon nhôm;</t>
  </si>
  <si>
    <t>T2: 2P (Hợp, Thơ), CT2: 3P; T3: Hợp, Chi nói chuyện riêng giờ CN, 3P, chơi bài trong lớp giờ SH 15', T4: 4P, ăn quà vặt trong 15P, 2 ko đồng phục QP; T6: Ăn quà vặt trong 15'; Thưởng 30đ nộp đủ số lon nhôm;</t>
  </si>
  <si>
    <t>CT2: 3KP, 2P, T3: 5 ko đồng phục QP, T6: Sh 15' ồn; 1 giờ B Công Nghệ (Lớp ồn, Đông làm việc riêng); Thưởng 30đ nộp đủ số lon nhôm;</t>
  </si>
  <si>
    <t>T2: 1P (Cường), CT2: 3P (Cường, Hải, Bích Ngọc), T3: 1P (Cường), T4: 1P (Cường); Thưởng 30đ quét sân trường; Thưởng 30đ nộp đủ số lon nhôm;</t>
  </si>
  <si>
    <t>T4: 2P (Bùi Huyền, Thu Huyền); 3 bỏ tiết GDCD; Đạt ko nghiêm túc trong giờ Anh; 3 ko đồng phục QP; T5: 3P (Kiều Anh, Trinh, Hà), CT2: 3P (Sang, Chung, Hằng); Thưởng 30đ quét sấn trường; Thưởng 30đ nộp đủ số lon nhôm;</t>
  </si>
  <si>
    <t>T2: 2P (Sơn, Toàn), CT2: 1P (Thanh); T3: 1 ko đồng phục QP, T4: 1 giờ B môn Hóa (Cầu mang lời giải lên bảng chữa bài tập), T6: Cờ đỏ ko mặc áo dài; Thưởng 30đ nộp đủ số lon nhôm;</t>
  </si>
  <si>
    <t>T3: Nhiều học sinh ngồi ngoài hành lang khi trống đánh vào lớp, T4: 2 ko đồng phục QP; T5: 2P (H Delen, Thúy); Thưởng 30đ nộp đủ số lon nhôm;</t>
  </si>
  <si>
    <t>T2: 1P, 3 ko chào cờ, Tịnh ko nghiêm túc giờ Toán; CT2: 1P (Lang); 2KP (Bảo, Jar), T3: 2KP (Bảo, Jar), Đức đi học muộn, T4: 6KP (Hà, Như, Nguyên, Mbảo, Vi, Đức) , 1P (Lang), T5: 1 đi học muộn (Thắng); 2KP (Bảo, Jar); T6: 1P (Lang); 1 đi học muộn (Tịnh); 5 vào muộn giờ Văn (Đức, Tịnh, Mạnh, Thắng, Bảo, Jar); Thưởng 30đ nộp đủ số lon nhôm;</t>
  </si>
  <si>
    <t>T3: 1 giờ B môn Toán (Trang 1, Trâm 1, Mẫn 1, Hùng 1); Thưởng 30đ nộp đủ số lon nhôm;</t>
  </si>
  <si>
    <t xml:space="preserve">T2: 1P, 1 đi học muộn. T5: 1P; 3KP; 1 đi học muộn; T6: 2P (Đại, Chinh), 2 đi học muộn; Thưởng 30đ nộp đủ số lon nhôm; Thưởng 30đ tham gia giải bóng đá nam; </t>
  </si>
  <si>
    <t xml:space="preserve">T2: 1 đi ôn HSG, 8 ko áo dài; 3 ko chào cờ; T3: Đình Anh vô muộn; T5: 1P (Quang); Thưởng 30đ nộp đủ số lon nhôm; Thưởng 30đ tham gia giải bóng đá nam; </t>
  </si>
  <si>
    <t xml:space="preserve">T2: 6 ko áo dài (Vân, Trúc, Yến, Phước, Dung, Phương); 3 ko chào cờ; T3: 2P (Hậu, Anh); 1 đi học muộn; T5: 1P; Hậu cúp tiết Toán, Thưởng 30đ nộp đủ số lon nhôm; Thưởng 30đ tham gia giải bóng đá nam; </t>
  </si>
  <si>
    <t xml:space="preserve">T2: 2P (Quyên, Sương), 1 ko áo dài, 1 đi học muộn, 3 ko chào cờ. T3: 1P, T4: 2P (Kiệt, Mạnh), T5: Quang, Trường ko làm bài tập Toán, T6: 1P (Hoàng); Thưởng 30đ nộp đủ số lon nhôm; Thưởng 30đ tham gia giải bóng đá nam; </t>
  </si>
  <si>
    <t xml:space="preserve">T2: 5 đi ôn HSG; Thưởng 30đ nộp đủ số lon nhôm; Thưởng 30đ tham gia giải bóng đá nam; </t>
  </si>
  <si>
    <t xml:space="preserve">T2: 7 ko áo dài, T4: 1P (Hà); Nhi, Nhung ko nghiêm túc giờ GDQP, Đạt, Mai nói chuyện, Hải dùng điện thoại trong giờ Tin, T5: 3P (Sơn, Thái, Hiếu); Thưởng 30đ quét cầu thang; Thưởng 30đ nộp đủ số lon nhôm; Thưởng 30đ tham gia giải bóng đá nam; </t>
  </si>
  <si>
    <t xml:space="preserve">T2: 1 đi học muộn, 1P, T3: 2P, 1KP; T4: 2 đi học muộn, T5: Lớp chưa nghiêm túc giờ Hóa; T6: 3P; Thưởng 30đ nộp đủ số lon nhôm; Thưởng 30đ tham gia giải bóng đá nam; </t>
  </si>
  <si>
    <t xml:space="preserve">T2: 2 đi học muộn, 1 ko áo dài; T3: 1P (Ân), T4: 2P, T6: 2 đi học muộn, 1 ko áo dài; Thưởng 30đ nộp đủ số lon nhôm; Thưởng 70đ tham gia và đạt giải nhì bóng đá nam; </t>
  </si>
  <si>
    <t xml:space="preserve">T2: 3 ko mặc áo dài; 2 ko chào cờ; T4: 1P (H Phương); Thưởng 30đ nộp đủ số lon nhôm; Thưởng 60đ tham gia và đạt giải ba bóng đá nam; </t>
  </si>
  <si>
    <t xml:space="preserve">T2: 1P (Hùng), T3: 4P (Hùng, Đ Hoàng, Nam, Y Tê), T4: 5P (Đ Hoàng, Nam, Hùng, Vi, Huy Hoàng), T5: 2P (Vinh, Nam), T6: 3P (Vinh, Mi,…); Thưởng 30đ quét cầu thang; Thưởng 30đ nộp đủ số lon nhôm; Thưởng 60đ tham gia và đạt giải ba bóng đá nam; </t>
  </si>
  <si>
    <t>T2: Sách, Huy, Phước làm việc trong giờ Văn, 2P (Toàn, Sơn), CT2: 4P; T3: 1P (Sơn), T4: 1P (Sơn), Lớp hơi ồn giờ Toán; T5: 2P (Sơn,…), T6: 2 đi học muộn (Tuấn, Duy); Thưởng 30đ nộp đủ số lon nhôm;</t>
  </si>
  <si>
    <t>T2: 3 đi học muộn, 1 ko chào cờ; CT2: 3P (Hùng, Trinh, Thiên Nga); T3: 1P (Nam); T4: 1P (Hằng), 2 ko đồng phục QP, T5: 3P (Hùng, Thúy, N Anh), T6: 1 đi học muộn; Thưởng 30đ nộp đủ số lon nhôm;</t>
  </si>
  <si>
    <t>T2: 1P (Liên); CT2: 4P (Liên, Phú, K Huy, Chính); T3: 1P (K Huy); T4: 2P (Phú, Nguyên), T5: 2P (Phú, Nguyên), T6: 2P (Như, K Huy); Thưởng 30đ nộp đủ số lon nhôm;</t>
  </si>
  <si>
    <t xml:space="preserve">T2: 2P, 3 ko áo dài, T3: 1P (H Noă). T4: 1P; 1KP (Ánh); T5: 2P; 1KP; T6: 3KP (Ánh, Cường, Quốc); Thưởng 30đ tham gia giải bóng đá nam; Trừ 78 điểm 13 em ko nộp lon nhôm; </t>
  </si>
  <si>
    <t xml:space="preserve">T5: 1P (Thống), T6: 2P (Quyên, Trinh); Thưởng 30đ nộp đủ số lon nhôm; Thưởng 80đ tham gia và đạt giải nhất bóng đá nam; </t>
  </si>
  <si>
    <t xml:space="preserve">T2: 5 đi ôn HSG; T3: 1P (Trúc Chi), T5: 1P (Phương); Thưởng 30đ nộp đủ số lon nhôm; Thưởng 30đ tham gia giải bóng đá nam; </t>
  </si>
  <si>
    <t xml:space="preserve">T2: 2P (Trung, Vũ), 2 ko áo dài; T4: 1P, T5: 1P; Thưởng 30đ nộp đủ số lon nhôm; Trừa 30đ ko tham gia giải bóng đá nam; </t>
  </si>
  <si>
    <t xml:space="preserve">T6: 3 ko áo dài; T4: 1P (Đức); Chiều T2: 1P (Luyên); Thưởng 30đ nộp đủ số lon nhôm; Thưởng 10đ tham gia lễ tiễn quân tại huyện đội; </t>
  </si>
  <si>
    <t xml:space="preserve">CT2: 1P (H' Suông); Thưởng 30đ nộp đủ số lon nhôm; Thưởng 10đ tham gia lễ tiễn quân tại huyện đội; </t>
  </si>
  <si>
    <t xml:space="preserve">T2: 1P (Q Huy); T3: 2P (Kiệt, Huy); T4: 3P (Kiệt, Huy, Vân Anh); T5: 1P (Trâm); T6: 1KP (Huy); Đại, Lương vô kỷ luật giờ QP; CT2: 1 giờ C Sử (Tạm được); Thưởng 30đ nộp đủ số lon nhôm; Thưởng 10đ tham gia lễ tiễn quân tại huyện đội; </t>
  </si>
  <si>
    <t xml:space="preserve">T2: 1P (Thuận); CT2 : 2P (Thuận, Thủy); T3: 1P (Ngọc Hải); T4: 1P (Ngọc Thủy), 1 giờ B môn địa (6 bàn cuối ko chú ý, lì, nói chuyện nhiều, Hải 1đ, Huy, Hưng, Trinh, Vinh 0đ); T6: Vũ dùng đt trong giờ học Sử; Thưởng 30đ nộp đủ số lon nhôm; Thưởng 10đ tham gia lễ tiễn quân tại huyện đội; </t>
  </si>
  <si>
    <t xml:space="preserve">T2: 1P (Anh Quân); CT2: 3P (Tuấn, Hương, Quân); 1 giờ B môn lí (Ánh 0, Oanh 0, Dung 0: Lớp ko học bài cũ); T6: 2P (Lí , Anh Quân ), Vinh, Thùy vô kỉ luật giờ GDQP; Thưởng 30đ nộp đủ số lon nhôm; Thưởng 10đ tham gia lễ tiễn quân tại huyện đội; </t>
  </si>
  <si>
    <t xml:space="preserve">T2: Chào cờ ồn; CT2: 5P, 1 giờ B Toán; 3 em ko đồng phục (Phát, Sang, Mạnh; Thuận sử dụng đt); T3: Trang nặn mụn cho Vỹ trong giờ hóa; T4: 6P; T5: 5P, 6 cúp tiết TD, 1 giờ B môn TD; T6: 2P, 2 ko áo dài, tiết anh: Trâm, Hạnh, Minh vào trễ, Mạnh bỏ tiết Anh; Thưởng 30đ nộp đủ số lon nhôm; Thưởng 10đ tham gia lễ tiễn quân tại huyện đội; </t>
  </si>
  <si>
    <t xml:space="preserve">T3: 3 bàn cuối nói chuyện riêng nhiều môn hóa; Thưởng 30đ nộp đủ số lon nhôm; Thưởng 10đ tham gia lễ tiễn quân tại huyện đội; </t>
  </si>
  <si>
    <t xml:space="preserve">T2: 2 ko áo dài; CT2: 1P (Ngân); T4: 1P (Quỳnh Anh); T5: 1P (Huyền); Thưởng 30đ quét sân trường; Thưởng 30đ nộp đủ số lon nhôm; Thưởng 10đ tham gia lễ tiễn quân tại huyện đội; </t>
  </si>
  <si>
    <t xml:space="preserve">T3: 1P (Đức An) T4: 2P (Đức An, Duy An) T6: 1P (Thủy), 1 ko đồng phục (Đức An); Thưởng 30đ quét sân trường; Thưởng 30đ nộp đủ số lon nhôm; Thưởng 10đ tham gia lễ tiễn quân tại huyện đội; </t>
  </si>
  <si>
    <t xml:space="preserve">T5: 1P; T6: 1P, 6 em ko áo dài, Thảo sử dụng ĐTDĐ giờ SH 15'; Toàn sử dụng ĐTDĐ trong giờ Hóa; Thưởng 30đ nộp đủ số lon nhôm; Thưởng 10đ tham gia lễ tiễn quân tại huyện đội; </t>
  </si>
  <si>
    <t xml:space="preserve">T3: 1P (Ái), 2KP (Vũ, Sala); T4: 3P (Ái, Bắc, M Trang); Phú, Q Anh ko đồng phục giờ QP; T5: 2P (Dương, Hoàng); CT2: 1P (Sala); Thưởng 30 điểm lao động vệ sinh 4 phòng tin học; Thưởng 30đ nộp đủ số lon nhôm; Thưởng 10đ tham gia lễ tiễn quân tại huyện đội; </t>
  </si>
  <si>
    <t xml:space="preserve">Thưởng 30đ nộp đủ số lon nhôm; Thưởng 10đ tham gia lễ tiễn quân tại huyện đội; </t>
  </si>
  <si>
    <t xml:space="preserve">T2: 1P (Huyên); T4: 1P (Trâm), 1 giờ B môn Toán (Hiệp, Hưng, Hùng ko có vở); Thưởng 30đ nộp đủ số lon nhôm; Thưởng 10đ tham gia lễ tiễn quân tại huyện đội; </t>
  </si>
  <si>
    <t xml:space="preserve">T2: 2P; T3: 1P, SH 15P ồn; T6: 5 ko mặc áo dài; CT2: 4P (Linh, Nam, Lộc…); T4: 2 ko nghiêm túc giờ SH 15'; SH ồn; 1 người nhuộm tóc; Sang, Nhớ vô ý thức trong giờ Toán; Thưởng 30đ nộp đủ số lon nhôm; Thưởng 10đ tham gia lễ tiễn quân tại huyện đội; Thưởng 30đ lao động;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</si>
</sst>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5" applyFont="1" applyAlignment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55" applyFont="1" applyBorder="1" applyAlignment="1" applyProtection="1">
      <alignment horizontal="left" vertical="center"/>
      <protection locked="0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55" applyFont="1" applyBorder="1" applyAlignment="1" applyProtection="1">
      <alignment horizontal="left" vertical="center"/>
      <protection locked="0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55" applyFont="1" applyBorder="1" applyAlignment="1">
      <alignment horizontal="left" vertical="center" wrapText="1"/>
      <protection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" fillId="0" borderId="29" xfId="55" applyFont="1" applyBorder="1" applyAlignment="1">
      <alignment horizontal="left" vertical="center"/>
      <protection/>
    </xf>
    <xf numFmtId="0" fontId="5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55" applyFont="1" applyBorder="1" applyAlignment="1">
      <alignment horizontal="left" vertical="center"/>
      <protection/>
    </xf>
    <xf numFmtId="0" fontId="5" fillId="0" borderId="20" xfId="55" applyFont="1" applyBorder="1" applyAlignment="1">
      <alignment horizontal="left" vertical="center"/>
      <protection/>
    </xf>
    <xf numFmtId="0" fontId="4" fillId="0" borderId="32" xfId="55" applyFont="1" applyBorder="1" applyAlignment="1">
      <alignment horizontal="left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35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55" applyFont="1" applyBorder="1" applyAlignment="1">
      <alignment horizontal="left" vertical="center" wrapText="1"/>
      <protection/>
    </xf>
    <xf numFmtId="0" fontId="4" fillId="0" borderId="39" xfId="55" applyFont="1" applyBorder="1" applyAlignment="1">
      <alignment horizontal="left" vertical="center" wrapText="1"/>
      <protection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4" fillId="0" borderId="25" xfId="55" applyFont="1" applyBorder="1" applyAlignment="1">
      <alignment horizontal="left" vertical="center"/>
      <protection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4" fillId="0" borderId="43" xfId="55" applyFont="1" applyBorder="1" applyAlignment="1">
      <alignment horizontal="left" vertical="center"/>
      <protection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39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6" fillId="0" borderId="47" xfId="0" applyFont="1" applyBorder="1" applyAlignment="1">
      <alignment/>
    </xf>
    <xf numFmtId="0" fontId="56" fillId="0" borderId="32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32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/>
    </xf>
    <xf numFmtId="0" fontId="58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12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3" xfId="55" applyFont="1" applyBorder="1" applyAlignment="1">
      <alignment horizontal="center"/>
      <protection/>
    </xf>
    <xf numFmtId="0" fontId="4" fillId="0" borderId="54" xfId="55" applyFont="1" applyBorder="1" applyAlignment="1">
      <alignment wrapText="1"/>
      <protection/>
    </xf>
    <xf numFmtId="0" fontId="4" fillId="0" borderId="55" xfId="55" applyFont="1" applyBorder="1" applyAlignment="1">
      <alignment wrapText="1"/>
      <protection/>
    </xf>
    <xf numFmtId="0" fontId="4" fillId="0" borderId="56" xfId="55" applyFont="1" applyBorder="1" applyAlignment="1">
      <alignment horizontal="center" vertical="center" wrapText="1"/>
      <protection/>
    </xf>
    <xf numFmtId="0" fontId="4" fillId="0" borderId="44" xfId="55" applyFont="1" applyBorder="1" applyAlignment="1">
      <alignment horizontal="center" vertical="center"/>
      <protection/>
    </xf>
    <xf numFmtId="0" fontId="4" fillId="0" borderId="57" xfId="55" applyFont="1" applyBorder="1" applyAlignment="1">
      <alignment horizontal="center" vertical="center" wrapText="1"/>
      <protection/>
    </xf>
    <xf numFmtId="0" fontId="4" fillId="0" borderId="58" xfId="55" applyFont="1" applyBorder="1" applyAlignment="1">
      <alignment horizontal="center" vertical="center"/>
      <protection/>
    </xf>
    <xf numFmtId="0" fontId="4" fillId="0" borderId="59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/>
      <protection/>
    </xf>
    <xf numFmtId="0" fontId="4" fillId="0" borderId="60" xfId="55" applyFont="1" applyBorder="1" applyAlignment="1">
      <alignment horizontal="center" vertical="center" wrapText="1"/>
      <protection/>
    </xf>
    <xf numFmtId="0" fontId="4" fillId="0" borderId="61" xfId="55" applyFont="1" applyBorder="1" applyAlignment="1">
      <alignment horizontal="center" vertical="center"/>
      <protection/>
    </xf>
    <xf numFmtId="0" fontId="4" fillId="0" borderId="62" xfId="55" applyFont="1" applyBorder="1" applyAlignment="1">
      <alignment horizontal="center" vertical="center" wrapText="1"/>
      <protection/>
    </xf>
    <xf numFmtId="0" fontId="4" fillId="0" borderId="63" xfId="55" applyFont="1" applyBorder="1" applyAlignment="1">
      <alignment horizontal="center" vertical="center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  <xf numFmtId="0" fontId="58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3">
      <selection activeCell="AS29" sqref="AS29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00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1:43" ht="19.5" customHeight="1" thickTop="1">
      <c r="A4" s="103" t="s">
        <v>1</v>
      </c>
      <c r="B4" s="105" t="s">
        <v>2</v>
      </c>
      <c r="C4" s="105" t="s">
        <v>3</v>
      </c>
      <c r="D4" s="105" t="s">
        <v>4</v>
      </c>
      <c r="E4" s="105" t="s">
        <v>5</v>
      </c>
      <c r="F4" s="105" t="s">
        <v>6</v>
      </c>
      <c r="G4" s="105" t="s">
        <v>7</v>
      </c>
      <c r="H4" s="105" t="s">
        <v>8</v>
      </c>
      <c r="I4" s="105" t="s">
        <v>9</v>
      </c>
      <c r="J4" s="105" t="s">
        <v>10</v>
      </c>
      <c r="K4" s="105" t="s">
        <v>11</v>
      </c>
      <c r="L4" s="105" t="s">
        <v>12</v>
      </c>
      <c r="M4" s="105" t="s">
        <v>13</v>
      </c>
      <c r="N4" s="105" t="s">
        <v>14</v>
      </c>
      <c r="O4" s="105" t="s">
        <v>15</v>
      </c>
      <c r="P4" s="113" t="s">
        <v>16</v>
      </c>
      <c r="Q4" s="107" t="s">
        <v>17</v>
      </c>
      <c r="R4" s="109" t="s">
        <v>18</v>
      </c>
      <c r="S4" s="111" t="s">
        <v>19</v>
      </c>
      <c r="T4" s="107" t="s">
        <v>20</v>
      </c>
      <c r="U4" s="105" t="s">
        <v>21</v>
      </c>
      <c r="V4" s="109" t="s">
        <v>22</v>
      </c>
      <c r="W4" s="111" t="s">
        <v>23</v>
      </c>
      <c r="X4" s="111" t="s">
        <v>24</v>
      </c>
      <c r="Y4" s="111" t="s">
        <v>25</v>
      </c>
      <c r="Z4" s="111" t="s">
        <v>26</v>
      </c>
      <c r="AA4" s="111" t="s">
        <v>27</v>
      </c>
      <c r="AB4" s="111" t="s">
        <v>28</v>
      </c>
      <c r="AC4" s="111" t="s">
        <v>29</v>
      </c>
      <c r="AD4" s="117" t="s">
        <v>30</v>
      </c>
      <c r="AE4" s="115" t="s">
        <v>31</v>
      </c>
      <c r="AF4" s="115" t="s">
        <v>32</v>
      </c>
      <c r="AG4" s="115" t="s">
        <v>33</v>
      </c>
      <c r="AH4" s="115" t="s">
        <v>34</v>
      </c>
      <c r="AI4" s="115" t="s">
        <v>35</v>
      </c>
      <c r="AJ4" s="115" t="s">
        <v>36</v>
      </c>
      <c r="AK4" s="115" t="s">
        <v>37</v>
      </c>
      <c r="AL4" s="115" t="s">
        <v>38</v>
      </c>
      <c r="AM4" s="115" t="s">
        <v>39</v>
      </c>
      <c r="AN4" s="115" t="s">
        <v>40</v>
      </c>
      <c r="AO4" s="115" t="s">
        <v>41</v>
      </c>
      <c r="AP4" s="115" t="s">
        <v>42</v>
      </c>
      <c r="AQ4" s="119" t="s">
        <v>43</v>
      </c>
    </row>
    <row r="5" spans="1:43" ht="19.5" thickBot="1">
      <c r="A5" s="104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14"/>
      <c r="Q5" s="108"/>
      <c r="R5" s="110"/>
      <c r="S5" s="112"/>
      <c r="T5" s="108"/>
      <c r="U5" s="106"/>
      <c r="V5" s="110"/>
      <c r="W5" s="112"/>
      <c r="X5" s="112"/>
      <c r="Y5" s="112"/>
      <c r="Z5" s="112"/>
      <c r="AA5" s="112"/>
      <c r="AB5" s="112"/>
      <c r="AC5" s="112"/>
      <c r="AD5" s="118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20"/>
    </row>
    <row r="6" spans="1:43" ht="15.75" customHeight="1" thickTop="1">
      <c r="A6" s="3" t="s">
        <v>44</v>
      </c>
      <c r="B6" s="4">
        <v>-27</v>
      </c>
      <c r="C6" s="5">
        <v>-31</v>
      </c>
      <c r="D6" s="5">
        <v>-3</v>
      </c>
      <c r="E6" s="5">
        <v>-1</v>
      </c>
      <c r="F6" s="5">
        <v>-5</v>
      </c>
      <c r="G6" s="5">
        <v>-8</v>
      </c>
      <c r="H6" s="5">
        <v>-10</v>
      </c>
      <c r="I6" s="5"/>
      <c r="J6" s="5">
        <v>-4</v>
      </c>
      <c r="K6" s="5">
        <v>-12</v>
      </c>
      <c r="L6" s="5">
        <v>-17</v>
      </c>
      <c r="M6" s="5">
        <v>-4</v>
      </c>
      <c r="N6" s="5">
        <v>-3</v>
      </c>
      <c r="O6" s="6">
        <v>-2</v>
      </c>
      <c r="P6" s="4"/>
      <c r="Q6" s="5">
        <v>-5</v>
      </c>
      <c r="R6" s="5">
        <v>-9</v>
      </c>
      <c r="S6" s="5">
        <v>-14</v>
      </c>
      <c r="T6" s="5">
        <v>-16</v>
      </c>
      <c r="U6" s="5">
        <v>-11</v>
      </c>
      <c r="V6" s="5">
        <v>-12</v>
      </c>
      <c r="W6" s="5">
        <v>-17</v>
      </c>
      <c r="X6" s="5">
        <v>-3</v>
      </c>
      <c r="Y6" s="5">
        <v>-8</v>
      </c>
      <c r="Z6" s="5">
        <v>-3</v>
      </c>
      <c r="AA6" s="5">
        <v>-2</v>
      </c>
      <c r="AB6" s="5">
        <v>-41</v>
      </c>
      <c r="AC6" s="6"/>
      <c r="AD6" s="7">
        <v>-2</v>
      </c>
      <c r="AE6" s="8">
        <v>-1</v>
      </c>
      <c r="AF6" s="8">
        <v>-11</v>
      </c>
      <c r="AG6" s="8">
        <v>-7</v>
      </c>
      <c r="AH6" s="8">
        <v>-4</v>
      </c>
      <c r="AI6" s="8">
        <v>-5</v>
      </c>
      <c r="AJ6" s="8">
        <v>-24</v>
      </c>
      <c r="AK6" s="8"/>
      <c r="AL6" s="8">
        <v>-3</v>
      </c>
      <c r="AM6" s="8">
        <v>-2</v>
      </c>
      <c r="AN6" s="8">
        <v>-2</v>
      </c>
      <c r="AO6" s="8">
        <v>-17</v>
      </c>
      <c r="AP6" s="8"/>
      <c r="AQ6" s="9">
        <v>-2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>
        <v>-6</v>
      </c>
      <c r="D8" s="12">
        <v>-16</v>
      </c>
      <c r="E8" s="12">
        <v>-6</v>
      </c>
      <c r="F8" s="12">
        <v>-12</v>
      </c>
      <c r="G8" s="12">
        <v>-2</v>
      </c>
      <c r="H8" s="12">
        <v>-4</v>
      </c>
      <c r="I8" s="12"/>
      <c r="J8" s="12">
        <v>-14</v>
      </c>
      <c r="K8" s="12"/>
      <c r="L8" s="12"/>
      <c r="M8" s="12">
        <v>-4</v>
      </c>
      <c r="N8" s="12"/>
      <c r="O8" s="13"/>
      <c r="P8" s="11"/>
      <c r="Q8" s="12"/>
      <c r="R8" s="12"/>
      <c r="S8" s="12"/>
      <c r="T8" s="12">
        <v>-4</v>
      </c>
      <c r="U8" s="12"/>
      <c r="V8" s="12">
        <v>-4</v>
      </c>
      <c r="W8" s="12">
        <v>-10</v>
      </c>
      <c r="X8" s="12"/>
      <c r="Y8" s="12">
        <v>-6</v>
      </c>
      <c r="Z8" s="12">
        <v>-6</v>
      </c>
      <c r="AA8" s="12">
        <v>-4</v>
      </c>
      <c r="AB8" s="12"/>
      <c r="AC8" s="13"/>
      <c r="AD8" s="14">
        <v>-6</v>
      </c>
      <c r="AE8" s="15"/>
      <c r="AF8" s="15"/>
      <c r="AG8" s="15">
        <v>-10</v>
      </c>
      <c r="AH8" s="15"/>
      <c r="AI8" s="15"/>
      <c r="AJ8" s="15">
        <v>-10</v>
      </c>
      <c r="AK8" s="15"/>
      <c r="AL8" s="15">
        <v>-4</v>
      </c>
      <c r="AM8" s="15"/>
      <c r="AN8" s="15">
        <v>-12</v>
      </c>
      <c r="AO8" s="15">
        <v>-4</v>
      </c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>
        <v>-16</v>
      </c>
      <c r="Q13" s="12">
        <v>-2</v>
      </c>
      <c r="R13" s="12"/>
      <c r="S13" s="12"/>
      <c r="T13" s="12"/>
      <c r="U13" s="12"/>
      <c r="V13" s="12"/>
      <c r="W13" s="12">
        <v>-5</v>
      </c>
      <c r="X13" s="12"/>
      <c r="Y13" s="12"/>
      <c r="Z13" s="12"/>
      <c r="AA13" s="12"/>
      <c r="AB13" s="12"/>
      <c r="AC13" s="13"/>
      <c r="AD13" s="14"/>
      <c r="AE13" s="15"/>
      <c r="AF13" s="15"/>
      <c r="AG13" s="15">
        <v>-14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>
        <v>-4</v>
      </c>
      <c r="H15" s="12"/>
      <c r="I15" s="12"/>
      <c r="J15" s="12">
        <v>-8</v>
      </c>
      <c r="K15" s="12"/>
      <c r="L15" s="12">
        <v>-5</v>
      </c>
      <c r="M15" s="12"/>
      <c r="N15" s="12"/>
      <c r="O15" s="13"/>
      <c r="P15" s="11"/>
      <c r="Q15" s="12"/>
      <c r="R15" s="12"/>
      <c r="S15" s="12">
        <v>-11</v>
      </c>
      <c r="T15" s="12"/>
      <c r="U15" s="12"/>
      <c r="V15" s="12">
        <v>-4</v>
      </c>
      <c r="W15" s="12"/>
      <c r="X15" s="12"/>
      <c r="Y15" s="12">
        <v>-2</v>
      </c>
      <c r="Z15" s="12"/>
      <c r="AA15" s="12"/>
      <c r="AB15" s="12">
        <v>-2</v>
      </c>
      <c r="AC15" s="13"/>
      <c r="AD15" s="14"/>
      <c r="AE15" s="15"/>
      <c r="AF15" s="15">
        <v>-4</v>
      </c>
      <c r="AG15" s="15">
        <v>-4</v>
      </c>
      <c r="AH15" s="15"/>
      <c r="AI15" s="15">
        <v>-4</v>
      </c>
      <c r="AJ15" s="15">
        <v>-7</v>
      </c>
      <c r="AK15" s="15">
        <v>-5</v>
      </c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/>
      <c r="C16" s="12"/>
      <c r="D16" s="12">
        <v>-15</v>
      </c>
      <c r="E16" s="12">
        <v>-10</v>
      </c>
      <c r="F16" s="12">
        <v>-20</v>
      </c>
      <c r="G16" s="12">
        <v>-15</v>
      </c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>
        <v>-5</v>
      </c>
      <c r="U16" s="12"/>
      <c r="V16" s="12"/>
      <c r="W16" s="12"/>
      <c r="X16" s="12"/>
      <c r="Y16" s="12">
        <v>-15</v>
      </c>
      <c r="Z16" s="12"/>
      <c r="AA16" s="12"/>
      <c r="AB16" s="12">
        <v>-15</v>
      </c>
      <c r="AC16" s="13"/>
      <c r="AD16" s="14"/>
      <c r="AE16" s="15"/>
      <c r="AF16" s="15"/>
      <c r="AG16" s="15"/>
      <c r="AH16" s="15"/>
      <c r="AI16" s="15"/>
      <c r="AJ16" s="15">
        <v>-35</v>
      </c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>
        <v>-20</v>
      </c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>
        <v>-20</v>
      </c>
      <c r="AI17" s="15"/>
      <c r="AJ17" s="15"/>
      <c r="AK17" s="15"/>
      <c r="AL17" s="15"/>
      <c r="AM17" s="15"/>
      <c r="AN17" s="15">
        <v>-40</v>
      </c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>
        <v>-20</v>
      </c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>
        <v>-78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v>-30</v>
      </c>
      <c r="N21" s="12"/>
      <c r="O21" s="13"/>
      <c r="P21" s="11"/>
      <c r="Q21" s="12"/>
      <c r="R21" s="12">
        <v>-40</v>
      </c>
      <c r="S21" s="12"/>
      <c r="T21" s="12"/>
      <c r="U21" s="12"/>
      <c r="V21" s="12">
        <v>-20</v>
      </c>
      <c r="W21" s="12"/>
      <c r="X21" s="12"/>
      <c r="Y21" s="12"/>
      <c r="Z21" s="12"/>
      <c r="AA21" s="12">
        <v>-20</v>
      </c>
      <c r="AB21" s="12"/>
      <c r="AC21" s="13"/>
      <c r="AD21" s="14"/>
      <c r="AE21" s="15"/>
      <c r="AF21" s="15"/>
      <c r="AG21" s="15">
        <v>-10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>
        <v>30</v>
      </c>
      <c r="G22" s="26"/>
      <c r="H22" s="26">
        <v>40</v>
      </c>
      <c r="I22" s="26"/>
      <c r="J22" s="26"/>
      <c r="K22" s="26">
        <v>30</v>
      </c>
      <c r="L22" s="26"/>
      <c r="M22" s="26"/>
      <c r="N22" s="26">
        <v>50</v>
      </c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73</v>
      </c>
      <c r="C23" s="32">
        <f t="shared" si="0"/>
        <v>-15</v>
      </c>
      <c r="D23" s="32">
        <f t="shared" si="0"/>
        <v>66</v>
      </c>
      <c r="E23" s="32">
        <f t="shared" si="0"/>
        <v>83</v>
      </c>
      <c r="F23" s="32">
        <f t="shared" si="0"/>
        <v>93</v>
      </c>
      <c r="G23" s="32">
        <f t="shared" si="0"/>
        <v>71</v>
      </c>
      <c r="H23" s="32">
        <f t="shared" si="0"/>
        <v>126</v>
      </c>
      <c r="I23" s="32">
        <f t="shared" si="0"/>
        <v>100</v>
      </c>
      <c r="J23" s="32">
        <f t="shared" si="0"/>
        <v>54</v>
      </c>
      <c r="K23" s="32">
        <f t="shared" si="0"/>
        <v>118</v>
      </c>
      <c r="L23" s="32">
        <f t="shared" si="0"/>
        <v>78</v>
      </c>
      <c r="M23" s="32">
        <f t="shared" si="0"/>
        <v>62</v>
      </c>
      <c r="N23" s="32">
        <f t="shared" si="0"/>
        <v>147</v>
      </c>
      <c r="O23" s="33">
        <f t="shared" si="0"/>
        <v>98</v>
      </c>
      <c r="P23" s="32">
        <f t="shared" si="0"/>
        <v>84</v>
      </c>
      <c r="Q23" s="32">
        <f t="shared" si="0"/>
        <v>93</v>
      </c>
      <c r="R23" s="32">
        <f t="shared" si="0"/>
        <v>51</v>
      </c>
      <c r="S23" s="32">
        <f t="shared" si="0"/>
        <v>75</v>
      </c>
      <c r="T23" s="32">
        <f t="shared" si="0"/>
        <v>75</v>
      </c>
      <c r="U23" s="32">
        <f t="shared" si="0"/>
        <v>89</v>
      </c>
      <c r="V23" s="32">
        <f t="shared" si="0"/>
        <v>40</v>
      </c>
      <c r="W23" s="32">
        <f t="shared" si="0"/>
        <v>68</v>
      </c>
      <c r="X23" s="32">
        <f t="shared" si="0"/>
        <v>97</v>
      </c>
      <c r="Y23" s="32">
        <f t="shared" si="0"/>
        <v>69</v>
      </c>
      <c r="Z23" s="32">
        <f t="shared" si="0"/>
        <v>91</v>
      </c>
      <c r="AA23" s="32">
        <f t="shared" si="0"/>
        <v>74</v>
      </c>
      <c r="AB23" s="32">
        <f t="shared" si="0"/>
        <v>42</v>
      </c>
      <c r="AC23" s="82">
        <f t="shared" si="0"/>
        <v>100</v>
      </c>
      <c r="AD23" s="83">
        <f t="shared" si="0"/>
        <v>92</v>
      </c>
      <c r="AE23" s="32">
        <f t="shared" si="0"/>
        <v>99</v>
      </c>
      <c r="AF23" s="32">
        <f t="shared" si="0"/>
        <v>85</v>
      </c>
      <c r="AG23" s="32">
        <f t="shared" si="0"/>
        <v>55</v>
      </c>
      <c r="AH23" s="32">
        <f t="shared" si="0"/>
        <v>76</v>
      </c>
      <c r="AI23" s="32">
        <f t="shared" si="0"/>
        <v>91</v>
      </c>
      <c r="AJ23" s="32">
        <f t="shared" si="0"/>
        <v>24</v>
      </c>
      <c r="AK23" s="32">
        <f t="shared" si="0"/>
        <v>95</v>
      </c>
      <c r="AL23" s="32">
        <f t="shared" si="0"/>
        <v>93</v>
      </c>
      <c r="AM23" s="32">
        <f t="shared" si="0"/>
        <v>98</v>
      </c>
      <c r="AN23" s="32">
        <f t="shared" si="0"/>
        <v>46</v>
      </c>
      <c r="AO23" s="32">
        <f t="shared" si="0"/>
        <v>79</v>
      </c>
      <c r="AP23" s="32">
        <f t="shared" si="0"/>
        <v>100</v>
      </c>
      <c r="AQ23" s="34">
        <f t="shared" si="0"/>
        <v>98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>
        <v>-5</v>
      </c>
      <c r="R25" s="12"/>
      <c r="S25" s="12"/>
      <c r="T25" s="12"/>
      <c r="U25" s="12"/>
      <c r="V25" s="12"/>
      <c r="W25" s="12">
        <v>-5</v>
      </c>
      <c r="X25" s="12"/>
      <c r="Y25" s="12"/>
      <c r="Z25" s="12">
        <v>-5</v>
      </c>
      <c r="AA25" s="12"/>
      <c r="AB25" s="12"/>
      <c r="AC25" s="13">
        <v>-5</v>
      </c>
      <c r="AD25" s="14"/>
      <c r="AE25" s="15"/>
      <c r="AF25" s="15"/>
      <c r="AG25" s="15"/>
      <c r="AH25" s="15">
        <v>-5</v>
      </c>
      <c r="AI25" s="15">
        <v>-5</v>
      </c>
      <c r="AJ25" s="15">
        <v>-10</v>
      </c>
      <c r="AK25" s="15"/>
      <c r="AL25" s="15"/>
      <c r="AM25" s="15"/>
      <c r="AN25" s="15"/>
      <c r="AO25" s="15"/>
      <c r="AP25" s="15"/>
      <c r="AQ25" s="16">
        <v>-5</v>
      </c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>
        <v>-10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>
        <v>-20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100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80</v>
      </c>
      <c r="Q28" s="32">
        <f t="shared" si="1"/>
        <v>95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95</v>
      </c>
      <c r="X28" s="32">
        <f t="shared" si="1"/>
        <v>100</v>
      </c>
      <c r="Y28" s="32">
        <f t="shared" si="1"/>
        <v>100</v>
      </c>
      <c r="Z28" s="32">
        <f t="shared" si="1"/>
        <v>95</v>
      </c>
      <c r="AA28" s="32">
        <f t="shared" si="1"/>
        <v>100</v>
      </c>
      <c r="AB28" s="32">
        <f t="shared" si="1"/>
        <v>100</v>
      </c>
      <c r="AC28" s="33">
        <f t="shared" si="1"/>
        <v>95</v>
      </c>
      <c r="AD28" s="32">
        <f t="shared" si="1"/>
        <v>100</v>
      </c>
      <c r="AE28" s="32">
        <f t="shared" si="1"/>
        <v>100</v>
      </c>
      <c r="AF28" s="32">
        <f t="shared" si="1"/>
        <v>90</v>
      </c>
      <c r="AG28" s="32">
        <f t="shared" si="1"/>
        <v>100</v>
      </c>
      <c r="AH28" s="32">
        <f t="shared" si="1"/>
        <v>95</v>
      </c>
      <c r="AI28" s="32">
        <f t="shared" si="1"/>
        <v>95</v>
      </c>
      <c r="AJ28" s="32">
        <f t="shared" si="1"/>
        <v>90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95</v>
      </c>
    </row>
    <row r="29" spans="1:43" ht="20.25" thickBot="1" thickTop="1">
      <c r="A29" s="40" t="s">
        <v>67</v>
      </c>
      <c r="B29" s="41">
        <v>60</v>
      </c>
      <c r="C29" s="42">
        <v>30</v>
      </c>
      <c r="D29" s="42">
        <v>60</v>
      </c>
      <c r="E29" s="42">
        <v>60</v>
      </c>
      <c r="F29" s="42">
        <v>60</v>
      </c>
      <c r="G29" s="42">
        <v>60</v>
      </c>
      <c r="H29" s="42">
        <v>60</v>
      </c>
      <c r="I29" s="42">
        <v>60</v>
      </c>
      <c r="J29" s="42">
        <v>90</v>
      </c>
      <c r="K29" s="42">
        <v>90</v>
      </c>
      <c r="L29" s="42">
        <v>60</v>
      </c>
      <c r="M29" s="42">
        <v>30</v>
      </c>
      <c r="N29" s="42">
        <v>60</v>
      </c>
      <c r="O29" s="43">
        <v>60</v>
      </c>
      <c r="P29" s="44">
        <v>30</v>
      </c>
      <c r="Q29" s="42">
        <v>30</v>
      </c>
      <c r="R29" s="42">
        <v>30</v>
      </c>
      <c r="S29" s="42">
        <v>30</v>
      </c>
      <c r="T29" s="42">
        <v>30</v>
      </c>
      <c r="U29" s="42">
        <v>30</v>
      </c>
      <c r="V29" s="42">
        <v>30</v>
      </c>
      <c r="W29" s="42">
        <v>30</v>
      </c>
      <c r="X29" s="42">
        <v>60</v>
      </c>
      <c r="Y29" s="42">
        <v>60</v>
      </c>
      <c r="Z29" s="42">
        <v>30</v>
      </c>
      <c r="AA29" s="42">
        <v>30</v>
      </c>
      <c r="AB29" s="42">
        <v>30</v>
      </c>
      <c r="AC29" s="43">
        <v>30</v>
      </c>
      <c r="AD29" s="45">
        <v>40</v>
      </c>
      <c r="AE29" s="46">
        <v>40</v>
      </c>
      <c r="AF29" s="46">
        <v>40</v>
      </c>
      <c r="AG29" s="46">
        <v>70</v>
      </c>
      <c r="AH29" s="46">
        <v>40</v>
      </c>
      <c r="AI29" s="46">
        <v>40</v>
      </c>
      <c r="AJ29" s="46">
        <v>40</v>
      </c>
      <c r="AK29" s="46">
        <v>40</v>
      </c>
      <c r="AL29" s="46">
        <v>70</v>
      </c>
      <c r="AM29" s="46">
        <v>70</v>
      </c>
      <c r="AN29" s="46">
        <v>40</v>
      </c>
      <c r="AO29" s="46">
        <v>70</v>
      </c>
      <c r="AP29" s="46">
        <v>40</v>
      </c>
      <c r="AQ29" s="47">
        <v>40</v>
      </c>
    </row>
    <row r="30" spans="1:43" ht="22.5" thickBot="1" thickTop="1">
      <c r="A30" s="48" t="s">
        <v>68</v>
      </c>
      <c r="B30" s="32">
        <f>SUM(B23,B28)</f>
        <v>173</v>
      </c>
      <c r="C30" s="32">
        <f aca="true" t="shared" si="2" ref="C30:AQ30">SUM(C23,C28)</f>
        <v>85</v>
      </c>
      <c r="D30" s="32">
        <f t="shared" si="2"/>
        <v>166</v>
      </c>
      <c r="E30" s="32">
        <f t="shared" si="2"/>
        <v>183</v>
      </c>
      <c r="F30" s="32">
        <f t="shared" si="2"/>
        <v>193</v>
      </c>
      <c r="G30" s="32">
        <f t="shared" si="2"/>
        <v>171</v>
      </c>
      <c r="H30" s="32">
        <f t="shared" si="2"/>
        <v>226</v>
      </c>
      <c r="I30" s="32">
        <f t="shared" si="2"/>
        <v>200</v>
      </c>
      <c r="J30" s="32">
        <f t="shared" si="2"/>
        <v>154</v>
      </c>
      <c r="K30" s="32">
        <f t="shared" si="2"/>
        <v>218</v>
      </c>
      <c r="L30" s="32">
        <f t="shared" si="2"/>
        <v>178</v>
      </c>
      <c r="M30" s="32">
        <f t="shared" si="2"/>
        <v>162</v>
      </c>
      <c r="N30" s="32">
        <f t="shared" si="2"/>
        <v>247</v>
      </c>
      <c r="O30" s="84">
        <f t="shared" si="2"/>
        <v>198</v>
      </c>
      <c r="P30" s="32">
        <f t="shared" si="2"/>
        <v>164</v>
      </c>
      <c r="Q30" s="32">
        <f t="shared" si="2"/>
        <v>188</v>
      </c>
      <c r="R30" s="32">
        <f t="shared" si="2"/>
        <v>151</v>
      </c>
      <c r="S30" s="32">
        <f t="shared" si="2"/>
        <v>175</v>
      </c>
      <c r="T30" s="32">
        <f t="shared" si="2"/>
        <v>175</v>
      </c>
      <c r="U30" s="32">
        <f t="shared" si="2"/>
        <v>189</v>
      </c>
      <c r="V30" s="32">
        <f t="shared" si="2"/>
        <v>140</v>
      </c>
      <c r="W30" s="32">
        <f t="shared" si="2"/>
        <v>163</v>
      </c>
      <c r="X30" s="32">
        <f t="shared" si="2"/>
        <v>197</v>
      </c>
      <c r="Y30" s="32">
        <f t="shared" si="2"/>
        <v>169</v>
      </c>
      <c r="Z30" s="32">
        <f t="shared" si="2"/>
        <v>186</v>
      </c>
      <c r="AA30" s="32">
        <f t="shared" si="2"/>
        <v>174</v>
      </c>
      <c r="AB30" s="32">
        <f t="shared" si="2"/>
        <v>142</v>
      </c>
      <c r="AC30" s="84">
        <f t="shared" si="2"/>
        <v>195</v>
      </c>
      <c r="AD30" s="32">
        <f t="shared" si="2"/>
        <v>192</v>
      </c>
      <c r="AE30" s="32">
        <f t="shared" si="2"/>
        <v>199</v>
      </c>
      <c r="AF30" s="32">
        <f t="shared" si="2"/>
        <v>175</v>
      </c>
      <c r="AG30" s="32">
        <f t="shared" si="2"/>
        <v>155</v>
      </c>
      <c r="AH30" s="32">
        <f t="shared" si="2"/>
        <v>171</v>
      </c>
      <c r="AI30" s="32">
        <f t="shared" si="2"/>
        <v>186</v>
      </c>
      <c r="AJ30" s="32">
        <f t="shared" si="2"/>
        <v>114</v>
      </c>
      <c r="AK30" s="32">
        <f t="shared" si="2"/>
        <v>195</v>
      </c>
      <c r="AL30" s="32">
        <f t="shared" si="2"/>
        <v>193</v>
      </c>
      <c r="AM30" s="32">
        <f t="shared" si="2"/>
        <v>198</v>
      </c>
      <c r="AN30" s="32">
        <f t="shared" si="2"/>
        <v>146</v>
      </c>
      <c r="AO30" s="32">
        <f t="shared" si="2"/>
        <v>179</v>
      </c>
      <c r="AP30" s="32">
        <f t="shared" si="2"/>
        <v>200</v>
      </c>
      <c r="AQ30" s="34">
        <f t="shared" si="2"/>
        <v>193</v>
      </c>
    </row>
    <row r="31" spans="1:43" ht="22.5" thickBot="1" thickTop="1">
      <c r="A31" s="49" t="s">
        <v>69</v>
      </c>
      <c r="B31" s="50">
        <f>SUM(B23,B28,B29)</f>
        <v>233</v>
      </c>
      <c r="C31" s="50">
        <f aca="true" t="shared" si="3" ref="C31:AQ31">SUM(C23,C28,C29)</f>
        <v>115</v>
      </c>
      <c r="D31" s="50">
        <f t="shared" si="3"/>
        <v>226</v>
      </c>
      <c r="E31" s="50">
        <f t="shared" si="3"/>
        <v>243</v>
      </c>
      <c r="F31" s="50">
        <f t="shared" si="3"/>
        <v>253</v>
      </c>
      <c r="G31" s="50">
        <f t="shared" si="3"/>
        <v>231</v>
      </c>
      <c r="H31" s="50">
        <f t="shared" si="3"/>
        <v>286</v>
      </c>
      <c r="I31" s="50">
        <f t="shared" si="3"/>
        <v>260</v>
      </c>
      <c r="J31" s="50">
        <f t="shared" si="3"/>
        <v>244</v>
      </c>
      <c r="K31" s="50">
        <f t="shared" si="3"/>
        <v>308</v>
      </c>
      <c r="L31" s="50">
        <f t="shared" si="3"/>
        <v>238</v>
      </c>
      <c r="M31" s="50">
        <f t="shared" si="3"/>
        <v>192</v>
      </c>
      <c r="N31" s="50">
        <f t="shared" si="3"/>
        <v>307</v>
      </c>
      <c r="O31" s="51">
        <f t="shared" si="3"/>
        <v>258</v>
      </c>
      <c r="P31" s="50">
        <f t="shared" si="3"/>
        <v>194</v>
      </c>
      <c r="Q31" s="50">
        <f t="shared" si="3"/>
        <v>218</v>
      </c>
      <c r="R31" s="50">
        <f t="shared" si="3"/>
        <v>181</v>
      </c>
      <c r="S31" s="50">
        <f t="shared" si="3"/>
        <v>205</v>
      </c>
      <c r="T31" s="50">
        <f t="shared" si="3"/>
        <v>205</v>
      </c>
      <c r="U31" s="50">
        <f t="shared" si="3"/>
        <v>219</v>
      </c>
      <c r="V31" s="50">
        <f t="shared" si="3"/>
        <v>170</v>
      </c>
      <c r="W31" s="50">
        <f t="shared" si="3"/>
        <v>193</v>
      </c>
      <c r="X31" s="50">
        <f t="shared" si="3"/>
        <v>257</v>
      </c>
      <c r="Y31" s="50">
        <f t="shared" si="3"/>
        <v>229</v>
      </c>
      <c r="Z31" s="50">
        <f t="shared" si="3"/>
        <v>216</v>
      </c>
      <c r="AA31" s="50">
        <f t="shared" si="3"/>
        <v>204</v>
      </c>
      <c r="AB31" s="50">
        <f t="shared" si="3"/>
        <v>172</v>
      </c>
      <c r="AC31" s="51">
        <f t="shared" si="3"/>
        <v>225</v>
      </c>
      <c r="AD31" s="50">
        <f t="shared" si="3"/>
        <v>232</v>
      </c>
      <c r="AE31" s="50">
        <f t="shared" si="3"/>
        <v>239</v>
      </c>
      <c r="AF31" s="50">
        <f t="shared" si="3"/>
        <v>215</v>
      </c>
      <c r="AG31" s="50">
        <f t="shared" si="3"/>
        <v>225</v>
      </c>
      <c r="AH31" s="50">
        <f t="shared" si="3"/>
        <v>211</v>
      </c>
      <c r="AI31" s="50">
        <f t="shared" si="3"/>
        <v>226</v>
      </c>
      <c r="AJ31" s="50">
        <f t="shared" si="3"/>
        <v>154</v>
      </c>
      <c r="AK31" s="50">
        <f t="shared" si="3"/>
        <v>235</v>
      </c>
      <c r="AL31" s="50">
        <f t="shared" si="3"/>
        <v>263</v>
      </c>
      <c r="AM31" s="50">
        <f t="shared" si="3"/>
        <v>268</v>
      </c>
      <c r="AN31" s="50">
        <f t="shared" si="3"/>
        <v>186</v>
      </c>
      <c r="AO31" s="50">
        <f t="shared" si="3"/>
        <v>249</v>
      </c>
      <c r="AP31" s="50">
        <f t="shared" si="3"/>
        <v>240</v>
      </c>
      <c r="AQ31" s="52">
        <f t="shared" si="3"/>
        <v>233</v>
      </c>
    </row>
    <row r="32" spans="1:43" ht="19.5" thickBot="1">
      <c r="A32" s="53" t="s">
        <v>70</v>
      </c>
      <c r="B32" s="54">
        <f>RANK(B30,$B$30:$AQ$30)</f>
        <v>27</v>
      </c>
      <c r="C32" s="54">
        <f aca="true" t="shared" si="4" ref="C32:AQ32">RANK(C30,$B$30:$AQ$30)</f>
        <v>42</v>
      </c>
      <c r="D32" s="54">
        <f t="shared" si="4"/>
        <v>31</v>
      </c>
      <c r="E32" s="54">
        <f t="shared" si="4"/>
        <v>20</v>
      </c>
      <c r="F32" s="54">
        <f t="shared" si="4"/>
        <v>12</v>
      </c>
      <c r="G32" s="54">
        <f t="shared" si="4"/>
        <v>28</v>
      </c>
      <c r="H32" s="54">
        <f t="shared" si="4"/>
        <v>2</v>
      </c>
      <c r="I32" s="54">
        <f t="shared" si="4"/>
        <v>4</v>
      </c>
      <c r="J32" s="54">
        <f t="shared" si="4"/>
        <v>36</v>
      </c>
      <c r="K32" s="54">
        <f t="shared" si="4"/>
        <v>3</v>
      </c>
      <c r="L32" s="54">
        <f t="shared" si="4"/>
        <v>22</v>
      </c>
      <c r="M32" s="54">
        <f t="shared" si="4"/>
        <v>34</v>
      </c>
      <c r="N32" s="54">
        <f t="shared" si="4"/>
        <v>1</v>
      </c>
      <c r="O32" s="55">
        <f t="shared" si="4"/>
        <v>7</v>
      </c>
      <c r="P32" s="54">
        <f t="shared" si="4"/>
        <v>32</v>
      </c>
      <c r="Q32" s="54">
        <f t="shared" si="4"/>
        <v>17</v>
      </c>
      <c r="R32" s="54">
        <f t="shared" si="4"/>
        <v>37</v>
      </c>
      <c r="S32" s="54">
        <f t="shared" si="4"/>
        <v>23</v>
      </c>
      <c r="T32" s="54">
        <f t="shared" si="4"/>
        <v>23</v>
      </c>
      <c r="U32" s="54">
        <f t="shared" si="4"/>
        <v>16</v>
      </c>
      <c r="V32" s="54">
        <f t="shared" si="4"/>
        <v>40</v>
      </c>
      <c r="W32" s="54">
        <f t="shared" si="4"/>
        <v>33</v>
      </c>
      <c r="X32" s="54">
        <f t="shared" si="4"/>
        <v>9</v>
      </c>
      <c r="Y32" s="54">
        <f t="shared" si="4"/>
        <v>30</v>
      </c>
      <c r="Z32" s="54">
        <f t="shared" si="4"/>
        <v>18</v>
      </c>
      <c r="AA32" s="54">
        <f t="shared" si="4"/>
        <v>26</v>
      </c>
      <c r="AB32" s="54">
        <f t="shared" si="4"/>
        <v>39</v>
      </c>
      <c r="AC32" s="55">
        <f t="shared" si="4"/>
        <v>10</v>
      </c>
      <c r="AD32" s="54">
        <f t="shared" si="4"/>
        <v>15</v>
      </c>
      <c r="AE32" s="54">
        <f t="shared" si="4"/>
        <v>6</v>
      </c>
      <c r="AF32" s="54">
        <f t="shared" si="4"/>
        <v>23</v>
      </c>
      <c r="AG32" s="54">
        <f t="shared" si="4"/>
        <v>35</v>
      </c>
      <c r="AH32" s="54">
        <f t="shared" si="4"/>
        <v>28</v>
      </c>
      <c r="AI32" s="54">
        <f t="shared" si="4"/>
        <v>18</v>
      </c>
      <c r="AJ32" s="54">
        <f t="shared" si="4"/>
        <v>41</v>
      </c>
      <c r="AK32" s="54">
        <f t="shared" si="4"/>
        <v>10</v>
      </c>
      <c r="AL32" s="54">
        <f t="shared" si="4"/>
        <v>12</v>
      </c>
      <c r="AM32" s="54">
        <f t="shared" si="4"/>
        <v>7</v>
      </c>
      <c r="AN32" s="54">
        <f t="shared" si="4"/>
        <v>38</v>
      </c>
      <c r="AO32" s="54">
        <f t="shared" si="4"/>
        <v>21</v>
      </c>
      <c r="AP32" s="54">
        <f t="shared" si="4"/>
        <v>4</v>
      </c>
      <c r="AQ32" s="56">
        <f t="shared" si="4"/>
        <v>12</v>
      </c>
    </row>
    <row r="33" spans="1:43" ht="19.5" thickBot="1">
      <c r="A33" s="57" t="s">
        <v>71</v>
      </c>
      <c r="B33" s="58" t="str">
        <f>HLOOKUP(B31,'Qui định xếp loại'!$B$3:$E$4,2,1)</f>
        <v>Tốt</v>
      </c>
      <c r="C33" s="58" t="str">
        <f>HLOOKUP(C31,'Qui định xếp loại'!$B$3:$E$4,2,1)</f>
        <v>Yếu</v>
      </c>
      <c r="D33" s="58" t="str">
        <f>HLOOKUP(D31,'Qui định xếp loại'!$B$3:$E$4,2,1)</f>
        <v>Tốt</v>
      </c>
      <c r="E33" s="58" t="str">
        <f>HLOOKUP(E31,'Qui định xếp loại'!$B$3:$E$4,2,1)</f>
        <v>Tốt</v>
      </c>
      <c r="F33" s="58" t="str">
        <f>HLOOKUP(F31,'Qui định xếp loại'!$B$3:$E$4,2,1)</f>
        <v>Tốt</v>
      </c>
      <c r="G33" s="58" t="str">
        <f>HLOOKUP(G31,'Qui định xếp loại'!$B$3:$E$4,2,1)</f>
        <v>Tốt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Tốt</v>
      </c>
      <c r="K33" s="58" t="str">
        <f>HLOOKUP(K31,'Qui định xếp loại'!$B$3:$E$4,2,1)</f>
        <v>Tốt</v>
      </c>
      <c r="L33" s="58" t="str">
        <f>HLOOKUP(L31,'Qui định xếp loại'!$B$3:$E$4,2,1)</f>
        <v>Tốt</v>
      </c>
      <c r="M33" s="58" t="str">
        <f>HLOOKUP(M31,'Qui định xếp loại'!$B$3:$E$4,2,1)</f>
        <v>Khá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Khá</v>
      </c>
      <c r="Q33" s="58" t="str">
        <f>HLOOKUP(Q31,'Qui định xếp loại'!$B$3:$E$4,2,1)</f>
        <v>Tốt</v>
      </c>
      <c r="R33" s="58" t="str">
        <f>HLOOKUP(R31,'Qui định xếp loại'!$B$3:$E$4,2,1)</f>
        <v>Yếu</v>
      </c>
      <c r="S33" s="58" t="str">
        <f>HLOOKUP(S31,'Qui định xếp loại'!$B$3:$E$4,2,1)</f>
        <v>Tốt</v>
      </c>
      <c r="T33" s="58" t="str">
        <f>HLOOKUP(T31,'Qui định xếp loại'!$B$3:$E$4,2,1)</f>
        <v>Tốt</v>
      </c>
      <c r="U33" s="58" t="str">
        <f>HLOOKUP(U31,'Qui định xếp loại'!$B$3:$E$4,2,1)</f>
        <v>Tốt</v>
      </c>
      <c r="V33" s="58" t="str">
        <f>HLOOKUP(V31,'Qui định xếp loại'!$B$3:$E$4,2,1)</f>
        <v>Yếu</v>
      </c>
      <c r="W33" s="58" t="str">
        <f>HLOOKUP(W31,'Qui định xếp loại'!$B$3:$E$4,2,1)</f>
        <v>Khá</v>
      </c>
      <c r="X33" s="58" t="str">
        <f>HLOOKUP(X31,'Qui định xếp loại'!$B$3:$E$4,2,1)</f>
        <v>Tốt</v>
      </c>
      <c r="Y33" s="58" t="str">
        <f>HLOOKUP(Y31,'Qui định xếp loại'!$B$3:$E$4,2,1)</f>
        <v>Tốt</v>
      </c>
      <c r="Z33" s="58" t="str">
        <f>HLOOKUP(Z31,'Qui định xếp loại'!$B$3:$E$4,2,1)</f>
        <v>Tốt</v>
      </c>
      <c r="AA33" s="58" t="str">
        <f>HLOOKUP(AA31,'Qui định xếp loại'!$B$3:$E$4,2,1)</f>
        <v>Tốt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Tốt</v>
      </c>
      <c r="AF33" s="58" t="str">
        <f>HLOOKUP(AF31,'Qui định xếp loại'!$B$3:$E$4,2,1)</f>
        <v>Tốt</v>
      </c>
      <c r="AG33" s="58" t="str">
        <f>HLOOKUP(AG31,'Qui định xếp loại'!$B$3:$E$4,2,1)</f>
        <v>Tốt</v>
      </c>
      <c r="AH33" s="58" t="str">
        <f>HLOOKUP(AH31,'Qui định xếp loại'!$B$3:$E$4,2,1)</f>
        <v>Tốt</v>
      </c>
      <c r="AI33" s="58" t="str">
        <f>HLOOKUP(AI31,'Qui định xếp loại'!$B$3:$E$4,2,1)</f>
        <v>Tốt</v>
      </c>
      <c r="AJ33" s="58" t="str">
        <f>HLOOKUP(AJ31,'Qui định xếp loại'!$B$3:$E$4,2,1)</f>
        <v>Yếu</v>
      </c>
      <c r="AK33" s="58" t="str">
        <f>HLOOKUP(AK31,'Qui định xếp loại'!$B$3:$E$4,2,1)</f>
        <v>Tốt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TB</v>
      </c>
      <c r="AO33" s="58" t="str">
        <f>HLOOKUP(AO31,'Qui định xếp loại'!$B$3:$E$4,2,1)</f>
        <v>Tốt</v>
      </c>
      <c r="AP33" s="58" t="str">
        <f>HLOOKUP(AP31,'Qui định xếp loại'!$B$3:$E$4,2,1)</f>
        <v>Tốt</v>
      </c>
      <c r="AQ33" s="60" t="str">
        <f>HLOOKUP(AQ31,'Qui định xếp loại'!$B$3:$E$4,2,1)</f>
        <v>Tốt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U4:U5"/>
    <mergeCell ref="T4:T5"/>
    <mergeCell ref="I4:I5"/>
    <mergeCell ref="J4:J5"/>
    <mergeCell ref="K4:K5"/>
    <mergeCell ref="L4:L5"/>
    <mergeCell ref="M4:M5"/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30" zoomScaleNormal="130" zoomScalePageLayoutView="0" workbookViewId="0" topLeftCell="A25">
      <selection activeCell="B35" sqref="B35"/>
    </sheetView>
  </sheetViews>
  <sheetFormatPr defaultColWidth="8.88671875" defaultRowHeight="18.75"/>
  <cols>
    <col min="1" max="1" width="5.99609375" style="77" customWidth="1"/>
    <col min="2" max="2" width="104.5546875" style="0" customWidth="1"/>
    <col min="3" max="3" width="135.6640625" style="0" customWidth="1"/>
  </cols>
  <sheetData>
    <row r="1" spans="1:2" ht="15" customHeight="1">
      <c r="A1" s="121" t="s">
        <v>124</v>
      </c>
      <c r="B1" s="121"/>
    </row>
    <row r="2" spans="1:2" ht="17.25" customHeight="1" thickBot="1">
      <c r="A2" s="122" t="s">
        <v>119</v>
      </c>
      <c r="B2" s="122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89" t="s">
        <v>136</v>
      </c>
    </row>
    <row r="5" spans="1:2" ht="13.5" customHeight="1">
      <c r="A5" s="64" t="s">
        <v>75</v>
      </c>
      <c r="B5" s="88" t="s">
        <v>149</v>
      </c>
    </row>
    <row r="6" spans="1:2" ht="13.5" customHeight="1">
      <c r="A6" s="64" t="s">
        <v>76</v>
      </c>
      <c r="B6" s="87" t="s">
        <v>137</v>
      </c>
    </row>
    <row r="7" spans="1:2" ht="13.5" customHeight="1">
      <c r="A7" s="64" t="s">
        <v>77</v>
      </c>
      <c r="B7" s="88" t="s">
        <v>144</v>
      </c>
    </row>
    <row r="8" spans="1:2" ht="13.5" customHeight="1">
      <c r="A8" s="64" t="s">
        <v>78</v>
      </c>
      <c r="B8" s="66" t="s">
        <v>138</v>
      </c>
    </row>
    <row r="9" spans="1:2" ht="13.5" customHeight="1">
      <c r="A9" s="64" t="s">
        <v>79</v>
      </c>
      <c r="B9" s="97" t="s">
        <v>139</v>
      </c>
    </row>
    <row r="10" spans="1:2" ht="13.5" customHeight="1">
      <c r="A10" s="64" t="s">
        <v>80</v>
      </c>
      <c r="B10" s="67" t="s">
        <v>143</v>
      </c>
    </row>
    <row r="11" spans="1:2" ht="12" customHeight="1">
      <c r="A11" s="64" t="s">
        <v>81</v>
      </c>
      <c r="B11" s="67" t="s">
        <v>140</v>
      </c>
    </row>
    <row r="12" spans="1:2" ht="13.5" customHeight="1">
      <c r="A12" s="64" t="s">
        <v>82</v>
      </c>
      <c r="B12" s="98" t="s">
        <v>141</v>
      </c>
    </row>
    <row r="13" spans="1:2" ht="13.5" customHeight="1">
      <c r="A13" s="64" t="s">
        <v>83</v>
      </c>
      <c r="B13" s="99" t="s">
        <v>145</v>
      </c>
    </row>
    <row r="14" spans="1:2" ht="13.5" customHeight="1">
      <c r="A14" s="64" t="s">
        <v>84</v>
      </c>
      <c r="B14" s="90" t="s">
        <v>142</v>
      </c>
    </row>
    <row r="15" spans="1:2" ht="13.5" customHeight="1">
      <c r="A15" s="64" t="s">
        <v>85</v>
      </c>
      <c r="B15" s="65" t="s">
        <v>152</v>
      </c>
    </row>
    <row r="16" spans="1:2" ht="13.5" customHeight="1">
      <c r="A16" s="64" t="s">
        <v>86</v>
      </c>
      <c r="B16" s="65" t="s">
        <v>150</v>
      </c>
    </row>
    <row r="17" spans="1:2" ht="13.5" customHeight="1" thickBot="1">
      <c r="A17" s="68" t="s">
        <v>87</v>
      </c>
      <c r="B17" s="69" t="s">
        <v>151</v>
      </c>
    </row>
    <row r="18" spans="1:2" ht="15" customHeight="1">
      <c r="A18" s="70" t="s">
        <v>88</v>
      </c>
      <c r="B18" s="93" t="s">
        <v>125</v>
      </c>
    </row>
    <row r="19" spans="1:2" ht="12.75" customHeight="1">
      <c r="A19" s="64" t="s">
        <v>89</v>
      </c>
      <c r="B19" s="67" t="s">
        <v>126</v>
      </c>
    </row>
    <row r="20" spans="1:2" ht="12.75" customHeight="1">
      <c r="A20" s="64" t="s">
        <v>90</v>
      </c>
      <c r="B20" s="65" t="s">
        <v>127</v>
      </c>
    </row>
    <row r="21" spans="1:2" ht="12.75" customHeight="1">
      <c r="A21" s="64" t="s">
        <v>91</v>
      </c>
      <c r="B21" s="67" t="s">
        <v>146</v>
      </c>
    </row>
    <row r="22" spans="1:2" ht="12" customHeight="1">
      <c r="A22" s="64" t="s">
        <v>92</v>
      </c>
      <c r="B22" s="71" t="s">
        <v>147</v>
      </c>
    </row>
    <row r="23" spans="1:2" ht="12.75" customHeight="1">
      <c r="A23" s="64" t="s">
        <v>93</v>
      </c>
      <c r="B23" s="67" t="s">
        <v>148</v>
      </c>
    </row>
    <row r="24" spans="1:2" ht="12.75" customHeight="1">
      <c r="A24" s="64" t="s">
        <v>94</v>
      </c>
      <c r="B24" s="65" t="s">
        <v>128</v>
      </c>
    </row>
    <row r="25" spans="1:2" ht="12.75" customHeight="1">
      <c r="A25" s="64" t="s">
        <v>95</v>
      </c>
      <c r="B25" s="85" t="s">
        <v>129</v>
      </c>
    </row>
    <row r="26" spans="1:2" ht="12.75" customHeight="1">
      <c r="A26" s="64" t="s">
        <v>96</v>
      </c>
      <c r="B26" s="65" t="s">
        <v>130</v>
      </c>
    </row>
    <row r="27" spans="1:2" ht="12.75" customHeight="1">
      <c r="A27" s="64" t="s">
        <v>97</v>
      </c>
      <c r="B27" s="96" t="s">
        <v>131</v>
      </c>
    </row>
    <row r="28" spans="1:2" ht="12.75" customHeight="1">
      <c r="A28" s="64" t="s">
        <v>98</v>
      </c>
      <c r="B28" s="67" t="s">
        <v>132</v>
      </c>
    </row>
    <row r="29" spans="1:2" ht="12.75" customHeight="1">
      <c r="A29" s="68" t="s">
        <v>99</v>
      </c>
      <c r="B29" s="92" t="s">
        <v>133</v>
      </c>
    </row>
    <row r="30" spans="1:2" ht="12.75" customHeight="1">
      <c r="A30" s="64" t="s">
        <v>100</v>
      </c>
      <c r="B30" s="94" t="s">
        <v>134</v>
      </c>
    </row>
    <row r="31" spans="1:2" ht="12.75" customHeight="1" thickBot="1">
      <c r="A31" s="68" t="s">
        <v>101</v>
      </c>
      <c r="B31" s="72" t="s">
        <v>135</v>
      </c>
    </row>
    <row r="32" spans="1:2" ht="13.5" customHeight="1">
      <c r="A32" s="70" t="s">
        <v>102</v>
      </c>
      <c r="B32" s="86" t="s">
        <v>153</v>
      </c>
    </row>
    <row r="33" spans="1:2" ht="13.5" customHeight="1">
      <c r="A33" s="68" t="s">
        <v>103</v>
      </c>
      <c r="B33" s="91" t="s">
        <v>154</v>
      </c>
    </row>
    <row r="34" spans="1:2" ht="12" customHeight="1">
      <c r="A34" s="64" t="s">
        <v>122</v>
      </c>
      <c r="B34" s="124" t="s">
        <v>155</v>
      </c>
    </row>
    <row r="35" spans="1:2" ht="13.5" customHeight="1">
      <c r="A35" s="64" t="s">
        <v>104</v>
      </c>
      <c r="B35" s="95" t="s">
        <v>166</v>
      </c>
    </row>
    <row r="36" spans="1:2" ht="13.5" customHeight="1">
      <c r="A36" s="64" t="s">
        <v>123</v>
      </c>
      <c r="B36" s="125" t="s">
        <v>156</v>
      </c>
    </row>
    <row r="37" spans="1:2" ht="12.75" customHeight="1">
      <c r="A37" s="68" t="s">
        <v>120</v>
      </c>
      <c r="B37" s="95" t="s">
        <v>157</v>
      </c>
    </row>
    <row r="38" spans="1:2" ht="12.75" customHeight="1">
      <c r="A38" s="68" t="s">
        <v>121</v>
      </c>
      <c r="B38" s="95" t="s">
        <v>158</v>
      </c>
    </row>
    <row r="39" spans="1:2" ht="12.75" customHeight="1">
      <c r="A39" s="64" t="s">
        <v>105</v>
      </c>
      <c r="B39" s="65" t="s">
        <v>159</v>
      </c>
    </row>
    <row r="40" spans="1:2" ht="12.75" customHeight="1">
      <c r="A40" s="64" t="s">
        <v>106</v>
      </c>
      <c r="B40" s="65" t="s">
        <v>160</v>
      </c>
    </row>
    <row r="41" spans="1:2" ht="12.75" customHeight="1">
      <c r="A41" s="73" t="s">
        <v>107</v>
      </c>
      <c r="B41" s="74" t="s">
        <v>161</v>
      </c>
    </row>
    <row r="42" spans="1:2" ht="12.75" customHeight="1">
      <c r="A42" s="68" t="s">
        <v>108</v>
      </c>
      <c r="B42" s="65" t="s">
        <v>162</v>
      </c>
    </row>
    <row r="43" spans="1:2" ht="15.75" customHeight="1">
      <c r="A43" s="68" t="s">
        <v>109</v>
      </c>
      <c r="B43" s="95" t="s">
        <v>163</v>
      </c>
    </row>
    <row r="44" spans="1:2" ht="12.75" customHeight="1">
      <c r="A44" s="64" t="s">
        <v>110</v>
      </c>
      <c r="B44" s="69" t="s">
        <v>164</v>
      </c>
    </row>
    <row r="45" spans="1:2" ht="12.75" customHeight="1" thickBot="1">
      <c r="A45" s="75" t="s">
        <v>111</v>
      </c>
      <c r="B45" s="76" t="s">
        <v>165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3" t="s">
        <v>112</v>
      </c>
      <c r="B1" s="123"/>
      <c r="C1" s="123"/>
      <c r="D1" s="123"/>
      <c r="E1" s="123"/>
    </row>
    <row r="2" spans="1:5" ht="18.75">
      <c r="A2" s="78"/>
      <c r="B2" s="78"/>
      <c r="C2" s="78"/>
      <c r="D2" s="78"/>
      <c r="E2" s="78"/>
    </row>
    <row r="3" spans="1:5" ht="18.75">
      <c r="A3" s="79" t="s">
        <v>113</v>
      </c>
      <c r="B3" s="80">
        <v>0</v>
      </c>
      <c r="C3" s="80">
        <v>185</v>
      </c>
      <c r="D3" s="80">
        <v>190</v>
      </c>
      <c r="E3" s="80">
        <v>195</v>
      </c>
    </row>
    <row r="4" spans="1:5" ht="18.75">
      <c r="A4" s="79" t="s">
        <v>114</v>
      </c>
      <c r="B4" s="80" t="s">
        <v>115</v>
      </c>
      <c r="C4" s="81" t="s">
        <v>116</v>
      </c>
      <c r="D4" s="80" t="s">
        <v>117</v>
      </c>
      <c r="E4" s="80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2019-02-24T15:39:27Z</cp:lastPrinted>
  <dcterms:created xsi:type="dcterms:W3CDTF">2018-11-09T07:44:33Z</dcterms:created>
  <dcterms:modified xsi:type="dcterms:W3CDTF">2019-02-25T01:41:40Z</dcterms:modified>
  <cp:category/>
  <cp:version/>
  <cp:contentType/>
  <cp:contentStatus/>
</cp:coreProperties>
</file>