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315" activeTab="1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<sst xmlns="http://schemas.openxmlformats.org/spreadsheetml/2006/main" count="167" uniqueCount="167">
  <si>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</si>
  <si>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</si>
  <si>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</si>
  <si>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</si>
  <si>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</si>
  <si>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</si>
  <si>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</si>
  <si>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</si>
  <si>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</si>
  <si>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</si>
  <si>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</si>
  <si>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</si>
  <si>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</si>
  <si>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</si>
  <si>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</si>
  <si>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</si>
  <si>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</si>
  <si>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</si>
  <si>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</si>
  <si>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</si>
  <si>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</si>
  <si>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</si>
  <si>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</si>
  <si>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</si>
  <si>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</si>
  <si>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</si>
  <si>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</si>
  <si>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</si>
  <si>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</si>
  <si>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</si>
  <si>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</si>
  <si>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</si>
  <si>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</si>
  <si>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</si>
  <si>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</si>
  <si>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</si>
  <si>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</si>
  <si>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</si>
  <si>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</si>
  <si>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</si>
  <si>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</si>
  <si>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</si>
  <si>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</si>
  <si>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</si>
  <si>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</si>
  <si>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</si>
  <si>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</si>
  <si>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</si>
  <si>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</si>
  <si>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</si>
  <si>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</si>
  <si>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</si>
  <si>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</si>
  <si>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</si>
  <si>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</si>
  <si>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</si>
  <si>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</si>
  <si>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</si>
  <si>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</si>
  <si>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</si>
  <si>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</si>
  <si>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</si>
  <si>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</si>
  <si>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</si>
  <si>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</si>
  <si>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</si>
  <si>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</si>
  <si>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</si>
  <si>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</si>
  <si>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</si>
  <si>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</si>
  <si>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</si>
  <si>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</si>
  <si>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</si>
  <si>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</si>
  <si>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</si>
  <si>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</si>
  <si>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</si>
  <si>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</si>
  <si>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</si>
  <si>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</si>
  <si>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</si>
  <si>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</si>
  <si>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</si>
  <si>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</si>
  <si>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</si>
  <si>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</si>
  <si>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</si>
  <si>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</si>
  <si>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</si>
  <si>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</si>
  <si>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</si>
  <si>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</si>
  <si>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</si>
  <si>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</si>
  <si>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</si>
  <si>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</si>
  <si>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</si>
  <si>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</si>
  <si>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</si>
  <si>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</si>
  <si>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</si>
  <si>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</si>
  <si>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</si>
  <si>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</si>
  <si>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</si>
  <si>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</si>
  <si>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</si>
  <si>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</si>
  <si>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</si>
  <si>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</si>
  <si>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</si>
  <si>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</si>
  <si>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</si>
  <si>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</si>
  <si>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</si>
  <si>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</si>
  <si>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</si>
  <si>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</si>
  <si>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</si>
  <si>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</si>
  <si>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</si>
  <si>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</si>
  <si>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</si>
  <si>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31 - TỪ: 01/04/2019 ĐẾN 07/04/2019- LỚP TRỰC: 12C4 - GVCN: MAI THỊ NHƯ Ý &amp; 10B4- GVCN: NGUYỄN HÀ HƯƠNG NGỌC</t>
  </si>
  <si>
    <t>Trừ 30đ ko quét cầu thang;</t>
  </si>
  <si>
    <t>T2: 1P (Đại); T3: 1P (Hoàng)</t>
  </si>
  <si>
    <t>T2: 5P đi ôn HSG; T3: 5P đi ôn HSG; Lớp quá ồn giờ Hoá</t>
  </si>
  <si>
    <t>T2: 1KP (Vân) + 1P; T4: 2P (Nam, Hường) + 2KP (Hải, Hậu); T5: 5KP (Yến, Hậu, Hải, Quyết, H.Anh) + 1P (Dung)</t>
  </si>
  <si>
    <t>T3: 1P (Hùng); T5: 1P (Nam)</t>
  </si>
  <si>
    <t>CT2: 5P (Nguyên, Chi, Phú, T.Huy, K Huy); 1KP (Wêla); Tiết Anh chưa kí SĐB; T3: 2P (Phú, Chi); T4: 1P (K.Huy), Lớp ồn (SH15'), 1 bạn đi học muộn, sử dụng điện thoại, 1 không SH15'; T5: 2P (Phú, Chi)</t>
  </si>
  <si>
    <t>T2: 3 Không mặc áo dài; T3: 2P (Ánh, Y Quốc), Cường bỏ tiết (Địa); T4: 1P, Quỳnh + Thi không nghiêm túc (Tin); T5: 1P đi thi thể thao, chưa kí sổ đầu bài (GDCD); T6: 3P + 1KP</t>
  </si>
  <si>
    <t xml:space="preserve">T2: 4P (Nhi, Trang, Hoàng,...) + 4KP (S.Thắng, Kim Phượng, Duy Quang, Kiệt); T4: 1P; T5: 1P; T6: 3P </t>
  </si>
  <si>
    <t>T2: 2P (T.Ân + B.Ân); T3: 1KP (Ân); T4: 1P; T6: 2 bạn đi học muộn, Tân ý thức học kém (Hoá); Thưởng 20đ quét cầu thang (T3: Cầu thang giữa 12C6 và 12C7 bẩn)'</t>
  </si>
  <si>
    <t>T2: 1P; T5: Linh không chú ý trong giờ học Hoá; T6: 5KP + 2P, 1 không mặc áo dài, 5 bạn vào muộn + lớp học không nghiêm túc (Vật lí)</t>
  </si>
  <si>
    <t>T2: 1 không đúng đồng phục; T6: 2P (Muil,...)</t>
  </si>
  <si>
    <t>T4: 1P (Quỳnh), 1 giờ B Hoá (26/46 không chuẩn bị bài cũ); T5: 1 không đóng thùng, 1P (Hà); T6: 1P đi thi HSG, 1 không mặc áo dài, Hiếu sử dụng ĐT trong tiết kiểm tra Toán, H.Huy sử dụng ĐT</t>
  </si>
  <si>
    <t xml:space="preserve">T2: 1P (Cường); CT2: 1 giờ B Hoá (Châu, Nhi, Trang ồn trong lớp); T3: Hiếu đi học muộn; 1P (Thi HSG); T6: 1KP; 1P (Đi thi HSG); </t>
  </si>
  <si>
    <t>T6: 1 không mặc áo dài</t>
  </si>
  <si>
    <t>T2: 1P (Giang), 1 bạn không mặc áo dài; T3: Kiều không đồng phục (GDQP); T5: Hành lang lớp bẩn; T6: Vy + Nhi + Yến + Kiều + Thảo son môi (Giờ Anh)</t>
  </si>
  <si>
    <t>T3: 1P (Duy), Mạnh + Khoa + Toàn không chú ý (Toán); T4: 1 giờ B Tin (T.An + Hải + Hạnh… không làm bài tập); T5: 2P + 1KP (Đức An); T6: 1KP (Đức An)</t>
  </si>
  <si>
    <t>T2: 1P; CT2: 2P; T3: 1P; T4: Lớp ồn (SH15'); T6: 3P, 3 không mặc áo dài, 3 đi học muộn;</t>
  </si>
  <si>
    <t xml:space="preserve">T2: 2P (1 đi ôn HSG); CT2: 3P (1 đi ôn HSK, 1P cũ); T3: Cả lớp không ai nộp bài kiểm tra 15' (Toán), Ý thức học kém (Văn), Lớp ồn ào, nói chuyện riêng nhiều (Tin); T4: 1P đi ôn; T5: 2P (1 đi ôn); T6: 3P (1 đi ôn) </t>
  </si>
  <si>
    <t>T2: 1P, 3 không mặc áo dài; CT2: 3P + 1KP (Khánh Huyền, Hoa Phượng, Hằng, H Đel); T3: 2P; T4: 1P (Khánh Huyền); T6: 2 đi học muộn, 1 không mặc áo dài</t>
  </si>
  <si>
    <t>T2: 1P (Sơn); CT2: 3P (Huy, Cầu, Đạt); T3: 2P (Toàn, Thuỳ); T4: 1P (Sơn); T5: 4P (H. Joel, Nhật, Toàn, Đức) + 2KP; T6: 1P (Huy)</t>
  </si>
  <si>
    <t>T2: 3KP (Bảo, Jar, Hưng) + 1P (Thuỳ); CT2: 3P (Loan, Nguyên, Thuỳ) + 2KP; T4: 2 không SH15' (Bảo, Jar), Bảo + Jar cúp tiết (Văn), Bảo + Jar + Tịnh + Đức vào muộn 7' (Toán),Thắng cúp tiết (Toán); T6: 2KP (Bảo, Jar)</t>
  </si>
  <si>
    <t>CT2: 1KP (Tân)</t>
  </si>
  <si>
    <t>T2: 1P (Tâm); CT2: 2 bạn đi học muộn; T3: 1 bạn đi học muộn; T5: 1P; T6: Lớp ồn (SH15')</t>
  </si>
  <si>
    <t>CT2: 1P (Hiền); T3: 3P + 1KP; T4: 1P; T5: 3P; T6: 2P</t>
  </si>
  <si>
    <t xml:space="preserve">CT2: 1P (Hà); T3: Chưa kí sổ đầu bài (Sinh); T4: 2P (Vy, Thành); T5: 1P (Vy); </t>
  </si>
  <si>
    <t>T2: 1P (Ngân); CT2: 4P + 8KP, Nhật Bình tập luyện không nghiêm túc (TD), 3 không đồng phục GDQP (Dũng, Thảo, Vy)</t>
  </si>
  <si>
    <t>T2: 2P (Tuấn, Nery); CT2: 2P cũ (Tuấn, Nery) + 2KP (Hoàng, Thành), Lớp ồn (SH15'), Quỳnh Anh đi học muộn, 1 giờ C Văn (Hoàng, Q Anh, Dương thiếu nghiêm túc trong giờ kiểm tra); T3: 4P (Dương, Hoàng, H Trang, Thành), Phú + Nery + Ly vào muộn 12' (Tin); T4: 1P; T5: 1P (Hoàng), 1KP, Lớp ồn (SH15'); T6: 1P (Hoàng)</t>
  </si>
  <si>
    <t>T2: 1P; CT2: 1P; T6: Chưa kí sổ đầu bài (TD)</t>
  </si>
  <si>
    <t>T2: Hiệp chào cờ không nghiêm túc; CT2: Nhiều học sinh không làm bài (Toán), Hưng + Tài + Ánh + Huy không đồng phục (GDQP); T4: 2P (Phong, Nhi); T5: 1KP (Quỳnh) + 1P; T6: 1P</t>
  </si>
  <si>
    <t>T2: 1P (Y Giáp); T3: 1P; T4: 3P; T5: 2P; T6: 2P</t>
  </si>
  <si>
    <t xml:space="preserve">T2: 1P (Nghĩa); T3: 1P (Nghĩa), Kiệt không đồng phục + H.Tuấn không đóng thùng (Vật lí), 1 giờ D Toán (Cả lớp không làm bài tập); T4: 1P (Vũ); T6: 2 không mặc áo dài (Hằng, Nga), 3P (Y Du, Nghĩa, Phong) , chưa kí sổ đầu bài (Địa); T5: Chưa kí SĐB giờ sử; </t>
  </si>
  <si>
    <t>T2: 1 vắng chào cờ; T4: Đình Anh đi học muộn; T5: 2P; T6: 2P, 2 giờ C Anh (Ý thức học tập kém + ồn ào nói chuyện riêng),</t>
  </si>
  <si>
    <t>T4: Vắng 1P (Hiếu); T6: 3KP</t>
  </si>
  <si>
    <t>T2: 1P, Lớp ồn (SH15'), Lộc ko nghiêm túc (Chào cờ); T3: 2P, 1 giờ D TD (Sang, Lộc không mang giày); T4: Nam + Chiến + Hiếu + Sang không nghiêm túc trong giờ học (TD), Hiếu, Nam,Thường không nghiêm túc (Vật lí); T5: 1P, Trung cúp tiết (Anh); T6: 2P, Nam cúp tiết (Toán)</t>
  </si>
  <si>
    <t>CT2: 2P (Trường, Quân), 2 bạn không đồng phục (Dung, Tuấn); T3: 1 bạn đi dép lê (Tuil), Nhiều học sinh ăn quà vặt trong lớp (Văn); T4: 1P (Anh Quân); T5: 2 bạn ra ngoài 15' (Tuấn, Hoa); T6: 1P (Thuỳ)</t>
  </si>
  <si>
    <t>T4: Lớp ồn (SH 15'); T5: 1P (Phương), 6 người không có trong lớp (SH15'), Kiệt + Trung vào muộn (Vật lí); Thưởng 30đ vệ sinh nhà đa năng;</t>
  </si>
  <si>
    <t xml:space="preserve">T2: 1P (Hợp); T3: 4P (Hợp, Thư,…); T4: 3KP, 4 bạn đi muộn (SH15'); T5: 2P (Thơ, Tuyền); T6: 1P (Matha); Thưởng 30đ quét sân trường; </t>
  </si>
  <si>
    <t xml:space="preserve">T2: 2P (Phong, Trang); T3: 1P (Tiếp); T6: 3P; Thưởng 30đ quét sân trường; </t>
  </si>
  <si>
    <t xml:space="preserve">CT2: 2P, 3 bạn đi học muộn, 2 học sinh cúp tiết Tin (Phát, Dương); T3: 1P, 1 bạn đi học muộn; Tiết Địa chưa kí SĐB; T4: 1 bạn đi học muộn; T6: 3P (Phong, Chi, Hùng); Thưởng 30đ quét sân trường; </t>
  </si>
  <si>
    <t xml:space="preserve">CT2: Thư + Diễm vô kỉ luật (GDQP); Thưởng 30đ quét sân trường; </t>
  </si>
  <si>
    <t>TUẦN 31 - TỪ: 01/04/2019 ĐẾN 07/04/2019- LỚP TRỰC: 12C4 - GVCN: MAI THỊ NHƯ Ý &amp; 10B4- GVCN: NGUYỄN HÀ HƯƠNG NGỌC</t>
  </si>
  <si>
    <t>T2: 4P (Vi, Vân, Nam, Hùng); T4: 5P, 1 bạn đi học muộn; T5: Sang không chép bài (Địa); T6: 3P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</si>
</sst>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6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4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7" applyFont="1" applyAlignment="1" applyProtection="1">
      <alignment horizontal="center" vertical="center" shrinkToFit="1"/>
      <protection/>
    </xf>
    <xf numFmtId="0" fontId="5" fillId="0" borderId="10" xfId="57" applyFont="1" applyBorder="1" applyAlignment="1" applyProtection="1">
      <alignment horizontal="left" vertical="center"/>
      <protection locked="0"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 wrapText="1"/>
      <protection locked="0"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7" applyFont="1" applyBorder="1" applyAlignment="1" applyProtection="1">
      <alignment horizontal="left" vertical="center"/>
      <protection locked="0"/>
    </xf>
    <xf numFmtId="0" fontId="57" fillId="0" borderId="21" xfId="0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7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center" vertical="center"/>
      <protection/>
    </xf>
    <xf numFmtId="0" fontId="59" fillId="0" borderId="27" xfId="0" applyFont="1" applyBorder="1" applyAlignment="1" applyProtection="1">
      <alignment horizontal="center" vertical="center"/>
      <protection/>
    </xf>
    <xf numFmtId="0" fontId="59" fillId="0" borderId="28" xfId="0" applyFont="1" applyBorder="1" applyAlignment="1" applyProtection="1">
      <alignment horizontal="center" vertical="center"/>
      <protection/>
    </xf>
    <xf numFmtId="0" fontId="5" fillId="0" borderId="29" xfId="57" applyFont="1" applyBorder="1" applyAlignment="1" applyProtection="1">
      <alignment horizontal="left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/>
      <protection/>
    </xf>
    <xf numFmtId="0" fontId="5" fillId="0" borderId="20" xfId="57" applyFont="1" applyBorder="1" applyAlignment="1" applyProtection="1">
      <alignment horizontal="left" vertical="center"/>
      <protection/>
    </xf>
    <xf numFmtId="0" fontId="4" fillId="0" borderId="32" xfId="57" applyFont="1" applyBorder="1" applyAlignment="1" applyProtection="1">
      <alignment horizontal="left" vertical="center"/>
      <protection/>
    </xf>
    <xf numFmtId="0" fontId="5" fillId="0" borderId="33" xfId="57" applyFont="1" applyBorder="1" applyAlignment="1" applyProtection="1">
      <alignment horizontal="center" vertical="center"/>
      <protection/>
    </xf>
    <xf numFmtId="0" fontId="5" fillId="0" borderId="34" xfId="57" applyFont="1" applyBorder="1" applyAlignment="1" applyProtection="1">
      <alignment horizontal="center" vertical="center"/>
      <protection/>
    </xf>
    <xf numFmtId="0" fontId="5" fillId="0" borderId="35" xfId="57" applyFont="1" applyBorder="1" applyAlignment="1" applyProtection="1">
      <alignment horizontal="center" vertical="center"/>
      <protection/>
    </xf>
    <xf numFmtId="0" fontId="5" fillId="0" borderId="36" xfId="57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7" applyFont="1" applyBorder="1" applyAlignment="1" applyProtection="1">
      <alignment horizontal="left" vertical="center" wrapText="1"/>
      <protection/>
    </xf>
    <xf numFmtId="0" fontId="4" fillId="0" borderId="39" xfId="57" applyFont="1" applyBorder="1" applyAlignment="1" applyProtection="1">
      <alignment horizontal="left" vertical="center" wrapText="1"/>
      <protection/>
    </xf>
    <xf numFmtId="0" fontId="59" fillId="0" borderId="40" xfId="0" applyFont="1" applyBorder="1" applyAlignment="1" applyProtection="1">
      <alignment horizontal="center" vertical="center"/>
      <protection/>
    </xf>
    <xf numFmtId="0" fontId="59" fillId="0" borderId="41" xfId="0" applyFont="1" applyBorder="1" applyAlignment="1" applyProtection="1">
      <alignment horizontal="center" vertical="center"/>
      <protection/>
    </xf>
    <xf numFmtId="0" fontId="59" fillId="0" borderId="42" xfId="0" applyFont="1" applyBorder="1" applyAlignment="1" applyProtection="1">
      <alignment horizontal="center" vertical="center"/>
      <protection/>
    </xf>
    <xf numFmtId="0" fontId="4" fillId="0" borderId="25" xfId="57" applyFont="1" applyBorder="1" applyAlignment="1" applyProtection="1">
      <alignment horizontal="left" vertical="center"/>
      <protection/>
    </xf>
    <xf numFmtId="0" fontId="58" fillId="0" borderId="26" xfId="0" applyFont="1" applyBorder="1" applyAlignment="1" applyProtection="1">
      <alignment horizontal="center" vertical="center"/>
      <protection/>
    </xf>
    <xf numFmtId="0" fontId="58" fillId="0" borderId="27" xfId="0" applyFont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4" fillId="0" borderId="43" xfId="57" applyFont="1" applyBorder="1" applyAlignment="1" applyProtection="1">
      <alignment horizontal="left" vertical="center"/>
      <protection/>
    </xf>
    <xf numFmtId="0" fontId="59" fillId="0" borderId="44" xfId="0" applyFont="1" applyBorder="1" applyAlignment="1" applyProtection="1">
      <alignment horizontal="center" vertical="center"/>
      <protection/>
    </xf>
    <xf numFmtId="0" fontId="59" fillId="0" borderId="45" xfId="0" applyFont="1" applyBorder="1" applyAlignment="1" applyProtection="1">
      <alignment horizontal="center" vertical="center"/>
      <protection/>
    </xf>
    <xf numFmtId="0" fontId="59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9" fontId="5" fillId="0" borderId="15" xfId="61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9" fontId="5" fillId="0" borderId="15" xfId="61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7" applyFont="1" applyAlignment="1">
      <alignment horizontal="center"/>
      <protection/>
    </xf>
    <xf numFmtId="0" fontId="10" fillId="0" borderId="17" xfId="57" applyFont="1" applyBorder="1" applyAlignment="1">
      <alignment horizontal="center" vertical="center"/>
      <protection/>
    </xf>
    <xf numFmtId="0" fontId="38" fillId="0" borderId="17" xfId="57" applyBorder="1" applyAlignment="1">
      <alignment horizontal="center"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59" fillId="0" borderId="50" xfId="0" applyFont="1" applyBorder="1" applyAlignment="1" applyProtection="1">
      <alignment horizontal="center" vertical="center"/>
      <protection/>
    </xf>
    <xf numFmtId="0" fontId="59" fillId="0" borderId="51" xfId="0" applyFont="1" applyBorder="1" applyAlignment="1" applyProtection="1">
      <alignment horizontal="center" vertical="center"/>
      <protection/>
    </xf>
    <xf numFmtId="0" fontId="59" fillId="0" borderId="52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57" fillId="0" borderId="47" xfId="0" applyFont="1" applyBorder="1" applyAlignment="1">
      <alignment/>
    </xf>
    <xf numFmtId="0" fontId="57" fillId="0" borderId="32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32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57" applyFont="1" applyBorder="1" applyAlignment="1" applyProtection="1">
      <alignment horizontal="center" vertical="center" wrapText="1"/>
      <protection/>
    </xf>
    <xf numFmtId="0" fontId="4" fillId="0" borderId="56" xfId="57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57" applyFont="1" applyBorder="1" applyAlignment="1" applyProtection="1">
      <alignment horizontal="center" vertical="center" wrapText="1"/>
      <protection/>
    </xf>
    <xf numFmtId="0" fontId="4" fillId="0" borderId="60" xfId="57" applyFont="1" applyBorder="1" applyAlignment="1" applyProtection="1">
      <alignment horizontal="center" vertical="center"/>
      <protection/>
    </xf>
    <xf numFmtId="0" fontId="4" fillId="0" borderId="54" xfId="57" applyFont="1" applyBorder="1" applyAlignment="1" applyProtection="1">
      <alignment horizontal="center" vertical="center" wrapText="1"/>
      <protection/>
    </xf>
    <xf numFmtId="0" fontId="4" fillId="0" borderId="44" xfId="57" applyFont="1" applyBorder="1" applyAlignment="1" applyProtection="1">
      <alignment horizontal="center" vertical="center"/>
      <protection/>
    </xf>
    <xf numFmtId="0" fontId="4" fillId="0" borderId="61" xfId="57" applyFont="1" applyBorder="1" applyAlignment="1" applyProtection="1">
      <alignment horizontal="center" vertical="center" wrapText="1"/>
      <protection/>
    </xf>
    <xf numFmtId="0" fontId="4" fillId="0" borderId="62" xfId="57" applyFont="1" applyBorder="1" applyAlignment="1" applyProtection="1">
      <alignment horizontal="center" vertical="center"/>
      <protection/>
    </xf>
    <xf numFmtId="0" fontId="4" fillId="0" borderId="63" xfId="57" applyFont="1" applyBorder="1" applyAlignment="1" applyProtection="1">
      <alignment horizontal="center" vertical="center" wrapText="1"/>
      <protection/>
    </xf>
    <xf numFmtId="0" fontId="4" fillId="0" borderId="64" xfId="57" applyFont="1" applyBorder="1" applyAlignment="1" applyProtection="1">
      <alignment horizontal="center" vertical="center"/>
      <protection/>
    </xf>
    <xf numFmtId="0" fontId="12" fillId="0" borderId="0" xfId="57" applyFont="1" applyAlignment="1" applyProtection="1">
      <alignment horizontal="center" vertical="center" shrinkToFit="1"/>
      <protection locked="0"/>
    </xf>
    <xf numFmtId="0" fontId="2" fillId="0" borderId="0" xfId="57" applyFont="1" applyAlignment="1" applyProtection="1">
      <alignment horizontal="center" vertical="center" shrinkToFit="1"/>
      <protection locked="0"/>
    </xf>
    <xf numFmtId="0" fontId="2" fillId="0" borderId="60" xfId="57" applyFont="1" applyBorder="1" applyAlignment="1" applyProtection="1">
      <alignment horizontal="center"/>
      <protection/>
    </xf>
    <xf numFmtId="0" fontId="4" fillId="0" borderId="65" xfId="57" applyFont="1" applyBorder="1" applyAlignment="1" applyProtection="1">
      <alignment wrapText="1"/>
      <protection/>
    </xf>
    <xf numFmtId="0" fontId="4" fillId="0" borderId="66" xfId="57" applyFont="1" applyBorder="1" applyAlignment="1" applyProtection="1">
      <alignment wrapText="1"/>
      <protection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zoomScale="115" zoomScaleNormal="115" zoomScalePageLayoutView="0" workbookViewId="0" topLeftCell="A7">
      <selection activeCell="U24" sqref="U24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16" t="s">
        <v>124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</row>
    <row r="4" spans="1:43" ht="19.5" customHeight="1" thickTop="1">
      <c r="A4" s="119" t="s">
        <v>1</v>
      </c>
      <c r="B4" s="110" t="s">
        <v>2</v>
      </c>
      <c r="C4" s="110" t="s">
        <v>3</v>
      </c>
      <c r="D4" s="110" t="s">
        <v>4</v>
      </c>
      <c r="E4" s="110" t="s">
        <v>5</v>
      </c>
      <c r="F4" s="110" t="s">
        <v>6</v>
      </c>
      <c r="G4" s="110" t="s">
        <v>7</v>
      </c>
      <c r="H4" s="110" t="s">
        <v>8</v>
      </c>
      <c r="I4" s="110" t="s">
        <v>9</v>
      </c>
      <c r="J4" s="110" t="s">
        <v>10</v>
      </c>
      <c r="K4" s="110" t="s">
        <v>11</v>
      </c>
      <c r="L4" s="110" t="s">
        <v>12</v>
      </c>
      <c r="M4" s="110" t="s">
        <v>13</v>
      </c>
      <c r="N4" s="110" t="s">
        <v>14</v>
      </c>
      <c r="O4" s="110" t="s">
        <v>15</v>
      </c>
      <c r="P4" s="112" t="s">
        <v>16</v>
      </c>
      <c r="Q4" s="114" t="s">
        <v>17</v>
      </c>
      <c r="R4" s="108" t="s">
        <v>18</v>
      </c>
      <c r="S4" s="104" t="s">
        <v>19</v>
      </c>
      <c r="T4" s="114" t="s">
        <v>20</v>
      </c>
      <c r="U4" s="110" t="s">
        <v>21</v>
      </c>
      <c r="V4" s="108" t="s">
        <v>22</v>
      </c>
      <c r="W4" s="104" t="s">
        <v>23</v>
      </c>
      <c r="X4" s="104" t="s">
        <v>24</v>
      </c>
      <c r="Y4" s="104" t="s">
        <v>25</v>
      </c>
      <c r="Z4" s="104" t="s">
        <v>26</v>
      </c>
      <c r="AA4" s="104" t="s">
        <v>27</v>
      </c>
      <c r="AB4" s="104" t="s">
        <v>28</v>
      </c>
      <c r="AC4" s="104" t="s">
        <v>29</v>
      </c>
      <c r="AD4" s="106" t="s">
        <v>30</v>
      </c>
      <c r="AE4" s="102" t="s">
        <v>31</v>
      </c>
      <c r="AF4" s="102" t="s">
        <v>32</v>
      </c>
      <c r="AG4" s="102" t="s">
        <v>33</v>
      </c>
      <c r="AH4" s="102" t="s">
        <v>34</v>
      </c>
      <c r="AI4" s="102" t="s">
        <v>35</v>
      </c>
      <c r="AJ4" s="102" t="s">
        <v>36</v>
      </c>
      <c r="AK4" s="102" t="s">
        <v>37</v>
      </c>
      <c r="AL4" s="102" t="s">
        <v>38</v>
      </c>
      <c r="AM4" s="102" t="s">
        <v>39</v>
      </c>
      <c r="AN4" s="102" t="s">
        <v>40</v>
      </c>
      <c r="AO4" s="102" t="s">
        <v>41</v>
      </c>
      <c r="AP4" s="102" t="s">
        <v>42</v>
      </c>
      <c r="AQ4" s="100" t="s">
        <v>43</v>
      </c>
    </row>
    <row r="5" spans="1:43" ht="19.5" thickBot="1">
      <c r="A5" s="12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3"/>
      <c r="Q5" s="115"/>
      <c r="R5" s="109"/>
      <c r="S5" s="105"/>
      <c r="T5" s="115"/>
      <c r="U5" s="111"/>
      <c r="V5" s="109"/>
      <c r="W5" s="105"/>
      <c r="X5" s="105"/>
      <c r="Y5" s="105"/>
      <c r="Z5" s="105"/>
      <c r="AA5" s="105"/>
      <c r="AB5" s="105"/>
      <c r="AC5" s="105"/>
      <c r="AD5" s="107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1"/>
    </row>
    <row r="6" spans="1:43" ht="15.75" customHeight="1" thickTop="1">
      <c r="A6" s="3" t="s">
        <v>44</v>
      </c>
      <c r="B6" s="4">
        <v>-9</v>
      </c>
      <c r="C6" s="5">
        <v>-11</v>
      </c>
      <c r="D6" s="5">
        <v>-6</v>
      </c>
      <c r="E6" s="5">
        <v>-5</v>
      </c>
      <c r="F6" s="5">
        <v>-44</v>
      </c>
      <c r="G6" s="5">
        <v>-29</v>
      </c>
      <c r="H6" s="5">
        <v>-6</v>
      </c>
      <c r="I6" s="5"/>
      <c r="J6" s="5">
        <v>-16</v>
      </c>
      <c r="K6" s="5">
        <v>-14</v>
      </c>
      <c r="L6" s="5">
        <v>-38</v>
      </c>
      <c r="M6" s="5">
        <v>-2</v>
      </c>
      <c r="N6" s="5">
        <v>-2</v>
      </c>
      <c r="O6" s="6"/>
      <c r="P6" s="4"/>
      <c r="Q6" s="5">
        <v>-2</v>
      </c>
      <c r="R6" s="5">
        <v>-13</v>
      </c>
      <c r="S6" s="5">
        <v>-6</v>
      </c>
      <c r="T6" s="5">
        <v>-2</v>
      </c>
      <c r="U6" s="5">
        <v>-17</v>
      </c>
      <c r="V6" s="5">
        <v>-31</v>
      </c>
      <c r="W6" s="5">
        <v>-6</v>
      </c>
      <c r="X6" s="5">
        <v>-8</v>
      </c>
      <c r="Y6" s="5">
        <v>-16</v>
      </c>
      <c r="Z6" s="5">
        <v>-22</v>
      </c>
      <c r="AA6" s="5">
        <v>-6</v>
      </c>
      <c r="AB6" s="5">
        <v>-18</v>
      </c>
      <c r="AC6" s="6"/>
      <c r="AD6" s="7">
        <v>-5</v>
      </c>
      <c r="AE6" s="8">
        <v>-1</v>
      </c>
      <c r="AF6" s="8">
        <v>-8</v>
      </c>
      <c r="AG6" s="8">
        <v>-6</v>
      </c>
      <c r="AH6" s="8">
        <v>-15</v>
      </c>
      <c r="AI6" s="8">
        <v>-4</v>
      </c>
      <c r="AJ6" s="8">
        <v>-16</v>
      </c>
      <c r="AK6" s="8"/>
      <c r="AL6" s="8">
        <v>-4</v>
      </c>
      <c r="AM6" s="8">
        <v>-3</v>
      </c>
      <c r="AN6" s="8">
        <v>-45</v>
      </c>
      <c r="AO6" s="8">
        <v>-32</v>
      </c>
      <c r="AP6" s="8">
        <v>-2</v>
      </c>
      <c r="AQ6" s="9">
        <v>-9</v>
      </c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>
        <v>-20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</row>
    <row r="8" spans="1:43" ht="15.75" customHeight="1">
      <c r="A8" s="17" t="s">
        <v>46</v>
      </c>
      <c r="B8" s="11"/>
      <c r="C8" s="12">
        <v>-6</v>
      </c>
      <c r="D8" s="12"/>
      <c r="E8" s="12"/>
      <c r="F8" s="12"/>
      <c r="G8" s="12"/>
      <c r="H8" s="12"/>
      <c r="I8" s="12"/>
      <c r="J8" s="12"/>
      <c r="K8" s="12"/>
      <c r="L8" s="12">
        <v>-2</v>
      </c>
      <c r="M8" s="12">
        <v>-2</v>
      </c>
      <c r="N8" s="12"/>
      <c r="O8" s="13"/>
      <c r="P8" s="11"/>
      <c r="Q8" s="12">
        <v>-2</v>
      </c>
      <c r="R8" s="12">
        <v>-6</v>
      </c>
      <c r="S8" s="12"/>
      <c r="T8" s="12"/>
      <c r="U8" s="12"/>
      <c r="V8" s="12"/>
      <c r="W8" s="12"/>
      <c r="X8" s="12"/>
      <c r="Y8" s="12">
        <v>-8</v>
      </c>
      <c r="Z8" s="12"/>
      <c r="AA8" s="12">
        <v>-6</v>
      </c>
      <c r="AB8" s="12"/>
      <c r="AC8" s="13">
        <v>-2</v>
      </c>
      <c r="AD8" s="14"/>
      <c r="AE8" s="15">
        <v>-4</v>
      </c>
      <c r="AF8" s="15"/>
      <c r="AG8" s="15"/>
      <c r="AH8" s="15"/>
      <c r="AI8" s="15">
        <v>-4</v>
      </c>
      <c r="AJ8" s="15"/>
      <c r="AK8" s="15"/>
      <c r="AL8" s="15"/>
      <c r="AM8" s="15"/>
      <c r="AN8" s="15">
        <v>-6</v>
      </c>
      <c r="AO8" s="15"/>
      <c r="AP8" s="15"/>
      <c r="AQ8" s="16">
        <v>-8</v>
      </c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>
        <v>-10</v>
      </c>
      <c r="R9" s="12"/>
      <c r="S9" s="12"/>
      <c r="T9" s="12"/>
      <c r="U9" s="12"/>
      <c r="V9" s="12"/>
      <c r="W9" s="12"/>
      <c r="X9" s="12"/>
      <c r="Y9" s="12"/>
      <c r="Z9" s="12"/>
      <c r="AA9" s="12">
        <v>-10</v>
      </c>
      <c r="AB9" s="12"/>
      <c r="AC9" s="13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>
        <v>-10</v>
      </c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/>
      <c r="D13" s="12"/>
      <c r="E13" s="12">
        <v>-17</v>
      </c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1"/>
      <c r="Q13" s="12"/>
      <c r="R13" s="12">
        <v>-5</v>
      </c>
      <c r="S13" s="12"/>
      <c r="T13" s="12"/>
      <c r="U13" s="12">
        <v>-7</v>
      </c>
      <c r="V13" s="12"/>
      <c r="W13" s="12"/>
      <c r="X13" s="12"/>
      <c r="Y13" s="12"/>
      <c r="Z13" s="12"/>
      <c r="AA13" s="12"/>
      <c r="AB13" s="12"/>
      <c r="AC13" s="13"/>
      <c r="AD13" s="14"/>
      <c r="AE13" s="15"/>
      <c r="AF13" s="15">
        <v>-5</v>
      </c>
      <c r="AG13" s="15">
        <v>-5</v>
      </c>
      <c r="AH13" s="15"/>
      <c r="AI13" s="15">
        <v>-4</v>
      </c>
      <c r="AJ13" s="15"/>
      <c r="AK13" s="15"/>
      <c r="AL13" s="15"/>
      <c r="AM13" s="15"/>
      <c r="AN13" s="15"/>
      <c r="AO13" s="15">
        <v>-10</v>
      </c>
      <c r="AP13" s="15"/>
      <c r="AQ13" s="16"/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>
        <v>-4</v>
      </c>
      <c r="D15" s="12"/>
      <c r="E15" s="12"/>
      <c r="F15" s="12"/>
      <c r="G15" s="12"/>
      <c r="H15" s="12">
        <v>-2</v>
      </c>
      <c r="I15" s="12"/>
      <c r="J15" s="12"/>
      <c r="K15" s="12"/>
      <c r="L15" s="12">
        <v>-7</v>
      </c>
      <c r="M15" s="12"/>
      <c r="N15" s="12"/>
      <c r="O15" s="13"/>
      <c r="P15" s="11">
        <v>-5</v>
      </c>
      <c r="Q15" s="12"/>
      <c r="R15" s="12"/>
      <c r="S15" s="12">
        <v>-15</v>
      </c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4"/>
      <c r="AE15" s="15"/>
      <c r="AF15" s="15"/>
      <c r="AG15" s="15">
        <v>-16</v>
      </c>
      <c r="AH15" s="15"/>
      <c r="AI15" s="15"/>
      <c r="AJ15" s="15"/>
      <c r="AK15" s="15">
        <v>-4</v>
      </c>
      <c r="AL15" s="15"/>
      <c r="AM15" s="15">
        <v>-6</v>
      </c>
      <c r="AN15" s="15">
        <v>-2</v>
      </c>
      <c r="AO15" s="15"/>
      <c r="AP15" s="15"/>
      <c r="AQ15" s="16">
        <v>-2</v>
      </c>
    </row>
    <row r="16" spans="1:43" ht="15.75" customHeight="1">
      <c r="A16" s="17" t="s">
        <v>54</v>
      </c>
      <c r="B16" s="11"/>
      <c r="C16" s="12">
        <v>-5</v>
      </c>
      <c r="D16" s="12">
        <v>-5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>
        <v>-5</v>
      </c>
      <c r="AC16" s="13"/>
      <c r="AD16" s="14"/>
      <c r="AE16" s="15"/>
      <c r="AF16" s="15"/>
      <c r="AG16" s="15">
        <v>-10</v>
      </c>
      <c r="AH16" s="15"/>
      <c r="AI16" s="15"/>
      <c r="AJ16" s="15">
        <v>-10</v>
      </c>
      <c r="AK16" s="15"/>
      <c r="AL16" s="15"/>
      <c r="AM16" s="15"/>
      <c r="AN16" s="15"/>
      <c r="AO16" s="15"/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/>
      <c r="Q17" s="12">
        <v>-40</v>
      </c>
      <c r="R17" s="12"/>
      <c r="S17" s="12"/>
      <c r="T17" s="12"/>
      <c r="U17" s="12">
        <v>-20</v>
      </c>
      <c r="V17" s="12"/>
      <c r="W17" s="12"/>
      <c r="X17" s="12"/>
      <c r="Y17" s="12"/>
      <c r="Z17" s="12"/>
      <c r="AA17" s="12"/>
      <c r="AB17" s="12"/>
      <c r="AC17" s="13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>
        <v>-20</v>
      </c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4"/>
      <c r="AE21" s="15">
        <v>-50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91</v>
      </c>
      <c r="C23" s="32">
        <f t="shared" si="0"/>
        <v>74</v>
      </c>
      <c r="D23" s="32">
        <f t="shared" si="0"/>
        <v>89</v>
      </c>
      <c r="E23" s="32">
        <f t="shared" si="0"/>
        <v>78</v>
      </c>
      <c r="F23" s="32">
        <f t="shared" si="0"/>
        <v>56</v>
      </c>
      <c r="G23" s="32">
        <f t="shared" si="0"/>
        <v>71</v>
      </c>
      <c r="H23" s="32">
        <f t="shared" si="0"/>
        <v>92</v>
      </c>
      <c r="I23" s="32">
        <f t="shared" si="0"/>
        <v>100</v>
      </c>
      <c r="J23" s="32">
        <f t="shared" si="0"/>
        <v>84</v>
      </c>
      <c r="K23" s="32">
        <f t="shared" si="0"/>
        <v>86</v>
      </c>
      <c r="L23" s="32">
        <f t="shared" si="0"/>
        <v>53</v>
      </c>
      <c r="M23" s="32">
        <f t="shared" si="0"/>
        <v>96</v>
      </c>
      <c r="N23" s="32">
        <f t="shared" si="0"/>
        <v>98</v>
      </c>
      <c r="O23" s="33">
        <f t="shared" si="0"/>
        <v>100</v>
      </c>
      <c r="P23" s="32">
        <f t="shared" si="0"/>
        <v>95</v>
      </c>
      <c r="Q23" s="32">
        <f t="shared" si="0"/>
        <v>46</v>
      </c>
      <c r="R23" s="32">
        <f t="shared" si="0"/>
        <v>76</v>
      </c>
      <c r="S23" s="32">
        <f t="shared" si="0"/>
        <v>79</v>
      </c>
      <c r="T23" s="32">
        <f t="shared" si="0"/>
        <v>98</v>
      </c>
      <c r="U23" s="32">
        <f t="shared" si="0"/>
        <v>56</v>
      </c>
      <c r="V23" s="32">
        <f t="shared" si="0"/>
        <v>69</v>
      </c>
      <c r="W23" s="32">
        <f t="shared" si="0"/>
        <v>94</v>
      </c>
      <c r="X23" s="32">
        <f t="shared" si="0"/>
        <v>92</v>
      </c>
      <c r="Y23" s="32">
        <f t="shared" si="0"/>
        <v>76</v>
      </c>
      <c r="Z23" s="32">
        <f t="shared" si="0"/>
        <v>78</v>
      </c>
      <c r="AA23" s="32">
        <f t="shared" si="0"/>
        <v>78</v>
      </c>
      <c r="AB23" s="32">
        <f t="shared" si="0"/>
        <v>77</v>
      </c>
      <c r="AC23" s="83">
        <f t="shared" si="0"/>
        <v>98</v>
      </c>
      <c r="AD23" s="84">
        <f t="shared" si="0"/>
        <v>95</v>
      </c>
      <c r="AE23" s="32">
        <f t="shared" si="0"/>
        <v>25</v>
      </c>
      <c r="AF23" s="32">
        <f t="shared" si="0"/>
        <v>87</v>
      </c>
      <c r="AG23" s="32">
        <f t="shared" si="0"/>
        <v>63</v>
      </c>
      <c r="AH23" s="32">
        <f t="shared" si="0"/>
        <v>85</v>
      </c>
      <c r="AI23" s="32">
        <f t="shared" si="0"/>
        <v>58</v>
      </c>
      <c r="AJ23" s="32">
        <f t="shared" si="0"/>
        <v>74</v>
      </c>
      <c r="AK23" s="32">
        <f t="shared" si="0"/>
        <v>96</v>
      </c>
      <c r="AL23" s="32">
        <f t="shared" si="0"/>
        <v>96</v>
      </c>
      <c r="AM23" s="32">
        <f t="shared" si="0"/>
        <v>91</v>
      </c>
      <c r="AN23" s="32">
        <f t="shared" si="0"/>
        <v>47</v>
      </c>
      <c r="AO23" s="32">
        <f t="shared" si="0"/>
        <v>58</v>
      </c>
      <c r="AP23" s="32">
        <f t="shared" si="0"/>
        <v>98</v>
      </c>
      <c r="AQ23" s="34">
        <f t="shared" si="0"/>
        <v>81</v>
      </c>
    </row>
    <row r="24" spans="1:43" ht="16.5" customHeight="1">
      <c r="A24" s="35" t="s">
        <v>62</v>
      </c>
      <c r="B24" s="4"/>
      <c r="C24" s="5">
        <v>-5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>
        <v>-5</v>
      </c>
      <c r="V24" s="5"/>
      <c r="W24" s="5"/>
      <c r="X24" s="5"/>
      <c r="Y24" s="5"/>
      <c r="Z24" s="5"/>
      <c r="AA24" s="5">
        <v>-10</v>
      </c>
      <c r="AB24" s="5"/>
      <c r="AC24" s="36"/>
      <c r="AD24" s="7"/>
      <c r="AE24" s="8"/>
      <c r="AF24" s="8"/>
      <c r="AG24" s="8"/>
      <c r="AH24" s="8"/>
      <c r="AI24" s="8"/>
      <c r="AJ24" s="8">
        <v>-5</v>
      </c>
      <c r="AK24" s="8"/>
      <c r="AL24" s="8">
        <v>-5</v>
      </c>
      <c r="AM24" s="8"/>
      <c r="AN24" s="8"/>
      <c r="AO24" s="8"/>
      <c r="AP24" s="8">
        <v>-5</v>
      </c>
      <c r="AQ24" s="37"/>
    </row>
    <row r="25" spans="1:43" ht="16.5" customHeight="1">
      <c r="A25" s="38" t="s">
        <v>63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>
        <v>-5</v>
      </c>
      <c r="R25" s="12"/>
      <c r="S25" s="12"/>
      <c r="T25" s="12"/>
      <c r="U25" s="12"/>
      <c r="V25" s="12"/>
      <c r="W25" s="12"/>
      <c r="X25" s="12">
        <v>-5</v>
      </c>
      <c r="Y25" s="12"/>
      <c r="Z25" s="12"/>
      <c r="AA25" s="12"/>
      <c r="AB25" s="12"/>
      <c r="AC25" s="13"/>
      <c r="AD25" s="14"/>
      <c r="AE25" s="15"/>
      <c r="AF25" s="15"/>
      <c r="AG25" s="15"/>
      <c r="AH25" s="15"/>
      <c r="AI25" s="15"/>
      <c r="AJ25" s="15"/>
      <c r="AK25" s="15"/>
      <c r="AL25" s="15"/>
      <c r="AM25" s="15">
        <v>-5</v>
      </c>
      <c r="AN25" s="15"/>
      <c r="AO25" s="15"/>
      <c r="AP25" s="15"/>
      <c r="AQ25" s="16"/>
    </row>
    <row r="26" spans="1:43" ht="16.5" customHeight="1">
      <c r="A26" s="38" t="s">
        <v>64</v>
      </c>
      <c r="B26" s="11"/>
      <c r="C26" s="12"/>
      <c r="D26" s="12">
        <v>-20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>
        <v>-10</v>
      </c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>
        <v>-20</v>
      </c>
      <c r="AB27" s="26"/>
      <c r="AC27" s="27"/>
      <c r="AD27" s="28"/>
      <c r="AE27" s="29"/>
      <c r="AF27" s="29"/>
      <c r="AG27" s="29">
        <v>-20</v>
      </c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95</v>
      </c>
      <c r="D28" s="32">
        <f t="shared" si="1"/>
        <v>80</v>
      </c>
      <c r="E28" s="32">
        <f t="shared" si="1"/>
        <v>100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100</v>
      </c>
      <c r="Q28" s="32">
        <f t="shared" si="1"/>
        <v>95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95</v>
      </c>
      <c r="V28" s="32">
        <f t="shared" si="1"/>
        <v>100</v>
      </c>
      <c r="W28" s="32">
        <f t="shared" si="1"/>
        <v>100</v>
      </c>
      <c r="X28" s="32">
        <f t="shared" si="1"/>
        <v>95</v>
      </c>
      <c r="Y28" s="32">
        <f t="shared" si="1"/>
        <v>100</v>
      </c>
      <c r="Z28" s="32">
        <f t="shared" si="1"/>
        <v>100</v>
      </c>
      <c r="AA28" s="32">
        <f t="shared" si="1"/>
        <v>70</v>
      </c>
      <c r="AB28" s="32">
        <f t="shared" si="1"/>
        <v>100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100</v>
      </c>
      <c r="AG28" s="32">
        <f t="shared" si="1"/>
        <v>80</v>
      </c>
      <c r="AH28" s="32">
        <f t="shared" si="1"/>
        <v>100</v>
      </c>
      <c r="AI28" s="32">
        <f t="shared" si="1"/>
        <v>100</v>
      </c>
      <c r="AJ28" s="32">
        <f t="shared" si="1"/>
        <v>95</v>
      </c>
      <c r="AK28" s="32">
        <f t="shared" si="1"/>
        <v>100</v>
      </c>
      <c r="AL28" s="32">
        <f t="shared" si="1"/>
        <v>95</v>
      </c>
      <c r="AM28" s="32">
        <f t="shared" si="1"/>
        <v>95</v>
      </c>
      <c r="AN28" s="32">
        <f t="shared" si="1"/>
        <v>100</v>
      </c>
      <c r="AO28" s="32">
        <f t="shared" si="1"/>
        <v>90</v>
      </c>
      <c r="AP28" s="32">
        <f t="shared" si="1"/>
        <v>95</v>
      </c>
      <c r="AQ28" s="34">
        <f t="shared" si="1"/>
        <v>100</v>
      </c>
    </row>
    <row r="29" spans="1:43" ht="20.25" thickBot="1" thickTop="1">
      <c r="A29" s="40" t="s">
        <v>67</v>
      </c>
      <c r="B29" s="41"/>
      <c r="C29" s="42"/>
      <c r="D29" s="42"/>
      <c r="E29" s="42">
        <v>30</v>
      </c>
      <c r="F29" s="42"/>
      <c r="G29" s="42"/>
      <c r="H29" s="42">
        <v>20</v>
      </c>
      <c r="I29" s="42">
        <v>-30</v>
      </c>
      <c r="J29" s="42"/>
      <c r="K29" s="42"/>
      <c r="L29" s="42"/>
      <c r="M29" s="42"/>
      <c r="N29" s="42"/>
      <c r="O29" s="43"/>
      <c r="P29" s="44"/>
      <c r="Q29" s="42"/>
      <c r="R29" s="42"/>
      <c r="S29" s="42"/>
      <c r="T29" s="42"/>
      <c r="U29" s="42"/>
      <c r="V29" s="42">
        <v>30</v>
      </c>
      <c r="W29" s="42">
        <v>30</v>
      </c>
      <c r="X29" s="42"/>
      <c r="Y29" s="42"/>
      <c r="Z29" s="42"/>
      <c r="AA29" s="42"/>
      <c r="AB29" s="42"/>
      <c r="AC29" s="43"/>
      <c r="AD29" s="45"/>
      <c r="AE29" s="46"/>
      <c r="AF29" s="46"/>
      <c r="AG29" s="46"/>
      <c r="AH29" s="46"/>
      <c r="AI29" s="46"/>
      <c r="AJ29" s="46">
        <v>30</v>
      </c>
      <c r="AK29" s="46">
        <v>30</v>
      </c>
      <c r="AL29" s="46"/>
      <c r="AM29" s="46"/>
      <c r="AN29" s="46"/>
      <c r="AO29" s="46"/>
      <c r="AP29" s="46"/>
      <c r="AQ29" s="47"/>
    </row>
    <row r="30" spans="1:43" ht="22.5" thickBot="1" thickTop="1">
      <c r="A30" s="48" t="s">
        <v>68</v>
      </c>
      <c r="B30" s="32">
        <f>SUM(B23,B28)</f>
        <v>191</v>
      </c>
      <c r="C30" s="32">
        <f aca="true" t="shared" si="2" ref="C30:AQ30">SUM(C23,C28)</f>
        <v>169</v>
      </c>
      <c r="D30" s="32">
        <f t="shared" si="2"/>
        <v>169</v>
      </c>
      <c r="E30" s="32">
        <f t="shared" si="2"/>
        <v>178</v>
      </c>
      <c r="F30" s="32">
        <f t="shared" si="2"/>
        <v>156</v>
      </c>
      <c r="G30" s="32">
        <f t="shared" si="2"/>
        <v>171</v>
      </c>
      <c r="H30" s="32">
        <f t="shared" si="2"/>
        <v>192</v>
      </c>
      <c r="I30" s="32">
        <f t="shared" si="2"/>
        <v>200</v>
      </c>
      <c r="J30" s="32">
        <f t="shared" si="2"/>
        <v>184</v>
      </c>
      <c r="K30" s="32">
        <f t="shared" si="2"/>
        <v>186</v>
      </c>
      <c r="L30" s="32">
        <f t="shared" si="2"/>
        <v>153</v>
      </c>
      <c r="M30" s="32">
        <f t="shared" si="2"/>
        <v>196</v>
      </c>
      <c r="N30" s="32">
        <f t="shared" si="2"/>
        <v>198</v>
      </c>
      <c r="O30" s="85">
        <f t="shared" si="2"/>
        <v>200</v>
      </c>
      <c r="P30" s="32">
        <f t="shared" si="2"/>
        <v>195</v>
      </c>
      <c r="Q30" s="32">
        <f t="shared" si="2"/>
        <v>141</v>
      </c>
      <c r="R30" s="32">
        <f t="shared" si="2"/>
        <v>176</v>
      </c>
      <c r="S30" s="32">
        <f t="shared" si="2"/>
        <v>179</v>
      </c>
      <c r="T30" s="32">
        <f t="shared" si="2"/>
        <v>198</v>
      </c>
      <c r="U30" s="32">
        <f t="shared" si="2"/>
        <v>151</v>
      </c>
      <c r="V30" s="32">
        <f t="shared" si="2"/>
        <v>169</v>
      </c>
      <c r="W30" s="32">
        <f t="shared" si="2"/>
        <v>194</v>
      </c>
      <c r="X30" s="32">
        <f t="shared" si="2"/>
        <v>187</v>
      </c>
      <c r="Y30" s="32">
        <f t="shared" si="2"/>
        <v>176</v>
      </c>
      <c r="Z30" s="32">
        <f t="shared" si="2"/>
        <v>178</v>
      </c>
      <c r="AA30" s="32">
        <f t="shared" si="2"/>
        <v>148</v>
      </c>
      <c r="AB30" s="32">
        <f t="shared" si="2"/>
        <v>177</v>
      </c>
      <c r="AC30" s="85">
        <f t="shared" si="2"/>
        <v>198</v>
      </c>
      <c r="AD30" s="32">
        <f t="shared" si="2"/>
        <v>195</v>
      </c>
      <c r="AE30" s="32">
        <f t="shared" si="2"/>
        <v>125</v>
      </c>
      <c r="AF30" s="32">
        <f t="shared" si="2"/>
        <v>187</v>
      </c>
      <c r="AG30" s="32">
        <f t="shared" si="2"/>
        <v>143</v>
      </c>
      <c r="AH30" s="32">
        <f t="shared" si="2"/>
        <v>185</v>
      </c>
      <c r="AI30" s="32">
        <f t="shared" si="2"/>
        <v>158</v>
      </c>
      <c r="AJ30" s="32">
        <f t="shared" si="2"/>
        <v>169</v>
      </c>
      <c r="AK30" s="32">
        <f t="shared" si="2"/>
        <v>196</v>
      </c>
      <c r="AL30" s="32">
        <f t="shared" si="2"/>
        <v>191</v>
      </c>
      <c r="AM30" s="32">
        <f t="shared" si="2"/>
        <v>186</v>
      </c>
      <c r="AN30" s="32">
        <f t="shared" si="2"/>
        <v>147</v>
      </c>
      <c r="AO30" s="32">
        <f t="shared" si="2"/>
        <v>148</v>
      </c>
      <c r="AP30" s="32">
        <f t="shared" si="2"/>
        <v>193</v>
      </c>
      <c r="AQ30" s="34">
        <f t="shared" si="2"/>
        <v>181</v>
      </c>
    </row>
    <row r="31" spans="1:43" ht="22.5" thickBot="1" thickTop="1">
      <c r="A31" s="49" t="s">
        <v>69</v>
      </c>
      <c r="B31" s="50">
        <f>SUM(B23,B28,B29)</f>
        <v>191</v>
      </c>
      <c r="C31" s="50">
        <f aca="true" t="shared" si="3" ref="C31:AQ31">SUM(C23,C28,C29)</f>
        <v>169</v>
      </c>
      <c r="D31" s="50">
        <f t="shared" si="3"/>
        <v>169</v>
      </c>
      <c r="E31" s="50">
        <f t="shared" si="3"/>
        <v>208</v>
      </c>
      <c r="F31" s="50">
        <f t="shared" si="3"/>
        <v>156</v>
      </c>
      <c r="G31" s="50">
        <f t="shared" si="3"/>
        <v>171</v>
      </c>
      <c r="H31" s="50">
        <f t="shared" si="3"/>
        <v>212</v>
      </c>
      <c r="I31" s="50">
        <f t="shared" si="3"/>
        <v>170</v>
      </c>
      <c r="J31" s="50">
        <f t="shared" si="3"/>
        <v>184</v>
      </c>
      <c r="K31" s="50">
        <f t="shared" si="3"/>
        <v>186</v>
      </c>
      <c r="L31" s="50">
        <f t="shared" si="3"/>
        <v>153</v>
      </c>
      <c r="M31" s="50">
        <f t="shared" si="3"/>
        <v>196</v>
      </c>
      <c r="N31" s="50">
        <f t="shared" si="3"/>
        <v>198</v>
      </c>
      <c r="O31" s="51">
        <f t="shared" si="3"/>
        <v>200</v>
      </c>
      <c r="P31" s="50">
        <f t="shared" si="3"/>
        <v>195</v>
      </c>
      <c r="Q31" s="50">
        <f t="shared" si="3"/>
        <v>141</v>
      </c>
      <c r="R31" s="50">
        <f t="shared" si="3"/>
        <v>176</v>
      </c>
      <c r="S31" s="50">
        <f t="shared" si="3"/>
        <v>179</v>
      </c>
      <c r="T31" s="50">
        <f t="shared" si="3"/>
        <v>198</v>
      </c>
      <c r="U31" s="50">
        <f t="shared" si="3"/>
        <v>151</v>
      </c>
      <c r="V31" s="50">
        <f t="shared" si="3"/>
        <v>199</v>
      </c>
      <c r="W31" s="50">
        <f t="shared" si="3"/>
        <v>224</v>
      </c>
      <c r="X31" s="50">
        <f t="shared" si="3"/>
        <v>187</v>
      </c>
      <c r="Y31" s="50">
        <f t="shared" si="3"/>
        <v>176</v>
      </c>
      <c r="Z31" s="50">
        <f t="shared" si="3"/>
        <v>178</v>
      </c>
      <c r="AA31" s="50">
        <f t="shared" si="3"/>
        <v>148</v>
      </c>
      <c r="AB31" s="50">
        <f t="shared" si="3"/>
        <v>177</v>
      </c>
      <c r="AC31" s="51">
        <f t="shared" si="3"/>
        <v>198</v>
      </c>
      <c r="AD31" s="50">
        <f t="shared" si="3"/>
        <v>195</v>
      </c>
      <c r="AE31" s="50">
        <f t="shared" si="3"/>
        <v>125</v>
      </c>
      <c r="AF31" s="50">
        <f t="shared" si="3"/>
        <v>187</v>
      </c>
      <c r="AG31" s="50">
        <f t="shared" si="3"/>
        <v>143</v>
      </c>
      <c r="AH31" s="50">
        <f t="shared" si="3"/>
        <v>185</v>
      </c>
      <c r="AI31" s="50">
        <f t="shared" si="3"/>
        <v>158</v>
      </c>
      <c r="AJ31" s="50">
        <f t="shared" si="3"/>
        <v>199</v>
      </c>
      <c r="AK31" s="50">
        <f t="shared" si="3"/>
        <v>226</v>
      </c>
      <c r="AL31" s="50">
        <f t="shared" si="3"/>
        <v>191</v>
      </c>
      <c r="AM31" s="50">
        <f t="shared" si="3"/>
        <v>186</v>
      </c>
      <c r="AN31" s="50">
        <f t="shared" si="3"/>
        <v>147</v>
      </c>
      <c r="AO31" s="50">
        <f t="shared" si="3"/>
        <v>148</v>
      </c>
      <c r="AP31" s="50">
        <f t="shared" si="3"/>
        <v>193</v>
      </c>
      <c r="AQ31" s="52">
        <f t="shared" si="3"/>
        <v>181</v>
      </c>
    </row>
    <row r="32" spans="1:43" ht="19.5" thickBot="1">
      <c r="A32" s="53" t="s">
        <v>70</v>
      </c>
      <c r="B32" s="54">
        <f>RANK(B30,$B$30:$AQ$30)</f>
        <v>13</v>
      </c>
      <c r="C32" s="54">
        <f aca="true" t="shared" si="4" ref="C32:AQ32">RANK(C30,$B$30:$AQ$30)</f>
        <v>29</v>
      </c>
      <c r="D32" s="54">
        <f t="shared" si="4"/>
        <v>29</v>
      </c>
      <c r="E32" s="54">
        <f t="shared" si="4"/>
        <v>23</v>
      </c>
      <c r="F32" s="54">
        <f t="shared" si="4"/>
        <v>34</v>
      </c>
      <c r="G32" s="54">
        <f t="shared" si="4"/>
        <v>28</v>
      </c>
      <c r="H32" s="54">
        <f t="shared" si="4"/>
        <v>12</v>
      </c>
      <c r="I32" s="54">
        <f t="shared" si="4"/>
        <v>1</v>
      </c>
      <c r="J32" s="54">
        <f t="shared" si="4"/>
        <v>20</v>
      </c>
      <c r="K32" s="54">
        <f t="shared" si="4"/>
        <v>17</v>
      </c>
      <c r="L32" s="54">
        <f t="shared" si="4"/>
        <v>35</v>
      </c>
      <c r="M32" s="54">
        <f t="shared" si="4"/>
        <v>6</v>
      </c>
      <c r="N32" s="54">
        <f t="shared" si="4"/>
        <v>3</v>
      </c>
      <c r="O32" s="55">
        <f t="shared" si="4"/>
        <v>1</v>
      </c>
      <c r="P32" s="54">
        <f t="shared" si="4"/>
        <v>8</v>
      </c>
      <c r="Q32" s="54">
        <f t="shared" si="4"/>
        <v>41</v>
      </c>
      <c r="R32" s="54">
        <f t="shared" si="4"/>
        <v>26</v>
      </c>
      <c r="S32" s="54">
        <f t="shared" si="4"/>
        <v>22</v>
      </c>
      <c r="T32" s="54">
        <f t="shared" si="4"/>
        <v>3</v>
      </c>
      <c r="U32" s="54">
        <f t="shared" si="4"/>
        <v>36</v>
      </c>
      <c r="V32" s="54">
        <f t="shared" si="4"/>
        <v>29</v>
      </c>
      <c r="W32" s="54">
        <f t="shared" si="4"/>
        <v>10</v>
      </c>
      <c r="X32" s="54">
        <f t="shared" si="4"/>
        <v>15</v>
      </c>
      <c r="Y32" s="54">
        <f t="shared" si="4"/>
        <v>26</v>
      </c>
      <c r="Z32" s="54">
        <f t="shared" si="4"/>
        <v>23</v>
      </c>
      <c r="AA32" s="54">
        <f t="shared" si="4"/>
        <v>37</v>
      </c>
      <c r="AB32" s="54">
        <f t="shared" si="4"/>
        <v>25</v>
      </c>
      <c r="AC32" s="55">
        <f t="shared" si="4"/>
        <v>3</v>
      </c>
      <c r="AD32" s="54">
        <f t="shared" si="4"/>
        <v>8</v>
      </c>
      <c r="AE32" s="54">
        <f t="shared" si="4"/>
        <v>42</v>
      </c>
      <c r="AF32" s="54">
        <f t="shared" si="4"/>
        <v>15</v>
      </c>
      <c r="AG32" s="54">
        <f t="shared" si="4"/>
        <v>40</v>
      </c>
      <c r="AH32" s="54">
        <f t="shared" si="4"/>
        <v>19</v>
      </c>
      <c r="AI32" s="54">
        <f t="shared" si="4"/>
        <v>33</v>
      </c>
      <c r="AJ32" s="54">
        <f t="shared" si="4"/>
        <v>29</v>
      </c>
      <c r="AK32" s="54">
        <f t="shared" si="4"/>
        <v>6</v>
      </c>
      <c r="AL32" s="54">
        <f t="shared" si="4"/>
        <v>13</v>
      </c>
      <c r="AM32" s="54">
        <f t="shared" si="4"/>
        <v>17</v>
      </c>
      <c r="AN32" s="54">
        <f t="shared" si="4"/>
        <v>39</v>
      </c>
      <c r="AO32" s="54">
        <f t="shared" si="4"/>
        <v>37</v>
      </c>
      <c r="AP32" s="54">
        <f t="shared" si="4"/>
        <v>11</v>
      </c>
      <c r="AQ32" s="56">
        <f t="shared" si="4"/>
        <v>21</v>
      </c>
    </row>
    <row r="33" spans="1:43" ht="19.5" thickBot="1">
      <c r="A33" s="57" t="s">
        <v>71</v>
      </c>
      <c r="B33" s="58" t="str">
        <f>HLOOKUP(B31,'Qui định xếp loại'!$B$3:$E$4,2,1)</f>
        <v>Khá</v>
      </c>
      <c r="C33" s="58" t="str">
        <f>HLOOKUP(C31,'Qui định xếp loại'!$B$3:$E$4,2,1)</f>
        <v>Yếu</v>
      </c>
      <c r="D33" s="58" t="str">
        <f>HLOOKUP(D31,'Qui định xếp loại'!$B$3:$E$4,2,1)</f>
        <v>Yếu</v>
      </c>
      <c r="E33" s="58" t="str">
        <f>HLOOKUP(E31,'Qui định xếp loại'!$B$3:$E$4,2,1)</f>
        <v>Tốt</v>
      </c>
      <c r="F33" s="58" t="str">
        <f>HLOOKUP(F31,'Qui định xếp loại'!$B$3:$E$4,2,1)</f>
        <v>Yếu</v>
      </c>
      <c r="G33" s="58" t="str">
        <f>HLOOKUP(G31,'Qui định xếp loại'!$B$3:$E$4,2,1)</f>
        <v>Yếu</v>
      </c>
      <c r="H33" s="58" t="str">
        <f>HLOOKUP(H31,'Qui định xếp loại'!$B$3:$E$4,2,1)</f>
        <v>Tốt</v>
      </c>
      <c r="I33" s="58" t="str">
        <f>HLOOKUP(I31,'Qui định xếp loại'!$B$3:$E$4,2,1)</f>
        <v>Yếu</v>
      </c>
      <c r="J33" s="58" t="str">
        <f>HLOOKUP(J31,'Qui định xếp loại'!$B$3:$E$4,2,1)</f>
        <v>Yếu</v>
      </c>
      <c r="K33" s="58" t="str">
        <f>HLOOKUP(K31,'Qui định xếp loại'!$B$3:$E$4,2,1)</f>
        <v>TB</v>
      </c>
      <c r="L33" s="58" t="str">
        <f>HLOOKUP(L31,'Qui định xếp loại'!$B$3:$E$4,2,1)</f>
        <v>Yếu</v>
      </c>
      <c r="M33" s="58" t="str">
        <f>HLOOKUP(M31,'Qui định xếp loại'!$B$3:$E$4,2,1)</f>
        <v>Tốt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Tốt</v>
      </c>
      <c r="Q33" s="58" t="str">
        <f>HLOOKUP(Q31,'Qui định xếp loại'!$B$3:$E$4,2,1)</f>
        <v>Yếu</v>
      </c>
      <c r="R33" s="58" t="str">
        <f>HLOOKUP(R31,'Qui định xếp loại'!$B$3:$E$4,2,1)</f>
        <v>Yếu</v>
      </c>
      <c r="S33" s="58" t="str">
        <f>HLOOKUP(S31,'Qui định xếp loại'!$B$3:$E$4,2,1)</f>
        <v>Yếu</v>
      </c>
      <c r="T33" s="58" t="str">
        <f>HLOOKUP(T31,'Qui định xếp loại'!$B$3:$E$4,2,1)</f>
        <v>Tốt</v>
      </c>
      <c r="U33" s="58" t="str">
        <f>HLOOKUP(U31,'Qui định xếp loại'!$B$3:$E$4,2,1)</f>
        <v>Yếu</v>
      </c>
      <c r="V33" s="58" t="str">
        <f>HLOOKUP(V31,'Qui định xếp loại'!$B$3:$E$4,2,1)</f>
        <v>Tốt</v>
      </c>
      <c r="W33" s="58" t="str">
        <f>HLOOKUP(W31,'Qui định xếp loại'!$B$3:$E$4,2,1)</f>
        <v>Tốt</v>
      </c>
      <c r="X33" s="58" t="str">
        <f>HLOOKUP(X31,'Qui định xếp loại'!$B$3:$E$4,2,1)</f>
        <v>TB</v>
      </c>
      <c r="Y33" s="58" t="str">
        <f>HLOOKUP(Y31,'Qui định xếp loại'!$B$3:$E$4,2,1)</f>
        <v>Yếu</v>
      </c>
      <c r="Z33" s="58" t="str">
        <f>HLOOKUP(Z31,'Qui định xếp loại'!$B$3:$E$4,2,1)</f>
        <v>Yếu</v>
      </c>
      <c r="AA33" s="58" t="str">
        <f>HLOOKUP(AA31,'Qui định xếp loại'!$B$3:$E$4,2,1)</f>
        <v>Yếu</v>
      </c>
      <c r="AB33" s="58" t="str">
        <f>HLOOKUP(AB31,'Qui định xếp loại'!$B$3:$E$4,2,1)</f>
        <v>Yếu</v>
      </c>
      <c r="AC33" s="59" t="str">
        <f>HLOOKUP(AC31,'Qui định xếp loại'!$B$3:$E$4,2,1)</f>
        <v>Tốt</v>
      </c>
      <c r="AD33" s="58" t="str">
        <f>HLOOKUP(AD31,'Qui định xếp loại'!$B$3:$E$4,2,1)</f>
        <v>Tốt</v>
      </c>
      <c r="AE33" s="58" t="str">
        <f>HLOOKUP(AE31,'Qui định xếp loại'!$B$3:$E$4,2,1)</f>
        <v>Yếu</v>
      </c>
      <c r="AF33" s="58" t="str">
        <f>HLOOKUP(AF31,'Qui định xếp loại'!$B$3:$E$4,2,1)</f>
        <v>TB</v>
      </c>
      <c r="AG33" s="58" t="str">
        <f>HLOOKUP(AG31,'Qui định xếp loại'!$B$3:$E$4,2,1)</f>
        <v>Yếu</v>
      </c>
      <c r="AH33" s="58" t="str">
        <f>HLOOKUP(AH31,'Qui định xếp loại'!$B$3:$E$4,2,1)</f>
        <v>TB</v>
      </c>
      <c r="AI33" s="58" t="str">
        <f>HLOOKUP(AI31,'Qui định xếp loại'!$B$3:$E$4,2,1)</f>
        <v>Yếu</v>
      </c>
      <c r="AJ33" s="58" t="str">
        <f>HLOOKUP(AJ31,'Qui định xếp loại'!$B$3:$E$4,2,1)</f>
        <v>Tốt</v>
      </c>
      <c r="AK33" s="58" t="str">
        <f>HLOOKUP(AK31,'Qui định xếp loại'!$B$3:$E$4,2,1)</f>
        <v>Tốt</v>
      </c>
      <c r="AL33" s="58" t="str">
        <f>HLOOKUP(AL31,'Qui định xếp loại'!$B$3:$E$4,2,1)</f>
        <v>Khá</v>
      </c>
      <c r="AM33" s="58" t="str">
        <f>HLOOKUP(AM31,'Qui định xếp loại'!$B$3:$E$4,2,1)</f>
        <v>TB</v>
      </c>
      <c r="AN33" s="58" t="str">
        <f>HLOOKUP(AN31,'Qui định xếp loại'!$B$3:$E$4,2,1)</f>
        <v>Yếu</v>
      </c>
      <c r="AO33" s="58" t="str">
        <f>HLOOKUP(AO31,'Qui định xếp loại'!$B$3:$E$4,2,1)</f>
        <v>Yếu</v>
      </c>
      <c r="AP33" s="58" t="str">
        <f>HLOOKUP(AP31,'Qui định xếp loại'!$B$3:$E$4,2,1)</f>
        <v>Khá</v>
      </c>
      <c r="AQ33" s="60" t="str">
        <f>HLOOKUP(AQ31,'Qui định xếp loại'!$B$3:$E$4,2,1)</f>
        <v>Yếu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T4:T5"/>
    <mergeCell ref="I4:I5"/>
    <mergeCell ref="J4:J5"/>
    <mergeCell ref="K4:K5"/>
    <mergeCell ref="L4:L5"/>
    <mergeCell ref="M4:M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I4:AI5"/>
    <mergeCell ref="AJ4:AJ5"/>
    <mergeCell ref="AK4:AK5"/>
    <mergeCell ref="Z4:Z5"/>
    <mergeCell ref="AA4:AA5"/>
    <mergeCell ref="AB4:AB5"/>
    <mergeCell ref="AC4:AC5"/>
    <mergeCell ref="AD4:AD5"/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115" zoomScaleNormal="115" zoomScalePageLayoutView="0" workbookViewId="0" topLeftCell="A10">
      <selection activeCell="B13" sqref="B13"/>
    </sheetView>
  </sheetViews>
  <sheetFormatPr defaultColWidth="8.88671875" defaultRowHeight="18.75"/>
  <cols>
    <col min="1" max="1" width="5.99609375" style="78" customWidth="1"/>
    <col min="2" max="2" width="104.5546875" style="0" customWidth="1"/>
  </cols>
  <sheetData>
    <row r="1" spans="1:2" ht="15" customHeight="1">
      <c r="A1" s="121" t="s">
        <v>165</v>
      </c>
      <c r="B1" s="121"/>
    </row>
    <row r="2" spans="1:2" ht="18" customHeight="1" thickBot="1">
      <c r="A2" s="122" t="s">
        <v>119</v>
      </c>
      <c r="B2" s="122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90" t="s">
        <v>154</v>
      </c>
    </row>
    <row r="5" spans="1:2" ht="13.5" customHeight="1">
      <c r="A5" s="64" t="s">
        <v>75</v>
      </c>
      <c r="B5" s="89" t="s">
        <v>131</v>
      </c>
    </row>
    <row r="6" spans="1:2" ht="13.5" customHeight="1">
      <c r="A6" s="64" t="s">
        <v>76</v>
      </c>
      <c r="B6" s="88" t="s">
        <v>156</v>
      </c>
    </row>
    <row r="7" spans="1:2" ht="13.5" customHeight="1">
      <c r="A7" s="64" t="s">
        <v>77</v>
      </c>
      <c r="B7" s="89" t="s">
        <v>160</v>
      </c>
    </row>
    <row r="8" spans="1:2" ht="13.5" customHeight="1">
      <c r="A8" s="64" t="s">
        <v>78</v>
      </c>
      <c r="B8" s="66" t="s">
        <v>128</v>
      </c>
    </row>
    <row r="9" spans="1:2" ht="13.5" customHeight="1">
      <c r="A9" s="64" t="s">
        <v>79</v>
      </c>
      <c r="B9" s="67" t="s">
        <v>132</v>
      </c>
    </row>
    <row r="10" spans="1:2" ht="13.5" customHeight="1">
      <c r="A10" s="64" t="s">
        <v>80</v>
      </c>
      <c r="B10" s="68" t="s">
        <v>133</v>
      </c>
    </row>
    <row r="11" spans="1:2" ht="12" customHeight="1">
      <c r="A11" s="64" t="s">
        <v>81</v>
      </c>
      <c r="B11" s="68" t="s">
        <v>125</v>
      </c>
    </row>
    <row r="12" spans="1:2" ht="13.5" customHeight="1">
      <c r="A12" s="64" t="s">
        <v>82</v>
      </c>
      <c r="B12" s="92" t="s">
        <v>157</v>
      </c>
    </row>
    <row r="13" spans="1:2" ht="13.5" customHeight="1">
      <c r="A13" s="64" t="s">
        <v>83</v>
      </c>
      <c r="B13" s="95" t="s">
        <v>166</v>
      </c>
    </row>
    <row r="14" spans="1:2" ht="13.5" customHeight="1">
      <c r="A14" s="64" t="s">
        <v>84</v>
      </c>
      <c r="B14" s="91" t="s">
        <v>134</v>
      </c>
    </row>
    <row r="15" spans="1:2" ht="13.5" customHeight="1">
      <c r="A15" s="64" t="s">
        <v>85</v>
      </c>
      <c r="B15" s="65" t="s">
        <v>135</v>
      </c>
    </row>
    <row r="16" spans="1:2" ht="13.5" customHeight="1">
      <c r="A16" s="64" t="s">
        <v>86</v>
      </c>
      <c r="B16" s="65" t="s">
        <v>126</v>
      </c>
    </row>
    <row r="17" spans="1:2" ht="13.5" customHeight="1" thickBot="1">
      <c r="A17" s="69" t="s">
        <v>87</v>
      </c>
      <c r="B17" s="70"/>
    </row>
    <row r="18" spans="1:2" ht="13.5" customHeight="1">
      <c r="A18" s="71" t="s">
        <v>88</v>
      </c>
      <c r="B18" s="97" t="s">
        <v>127</v>
      </c>
    </row>
    <row r="19" spans="1:2" ht="12.75" customHeight="1">
      <c r="A19" s="64" t="s">
        <v>89</v>
      </c>
      <c r="B19" s="68" t="s">
        <v>136</v>
      </c>
    </row>
    <row r="20" spans="1:2" ht="12.75" customHeight="1">
      <c r="A20" s="64" t="s">
        <v>90</v>
      </c>
      <c r="B20" s="65" t="s">
        <v>141</v>
      </c>
    </row>
    <row r="21" spans="1:2" ht="12.75" customHeight="1">
      <c r="A21" s="64" t="s">
        <v>91</v>
      </c>
      <c r="B21" s="68" t="s">
        <v>142</v>
      </c>
    </row>
    <row r="22" spans="1:2" ht="12" customHeight="1">
      <c r="A22" s="64" t="s">
        <v>92</v>
      </c>
      <c r="B22" s="72" t="s">
        <v>129</v>
      </c>
    </row>
    <row r="23" spans="1:2" ht="12.75" customHeight="1">
      <c r="A23" s="64" t="s">
        <v>93</v>
      </c>
      <c r="B23" s="68" t="s">
        <v>130</v>
      </c>
    </row>
    <row r="24" spans="1:2" ht="12.75" customHeight="1">
      <c r="A24" s="64" t="s">
        <v>94</v>
      </c>
      <c r="B24" s="65" t="s">
        <v>161</v>
      </c>
    </row>
    <row r="25" spans="1:2" ht="12.75" customHeight="1">
      <c r="A25" s="64" t="s">
        <v>95</v>
      </c>
      <c r="B25" s="86" t="s">
        <v>162</v>
      </c>
    </row>
    <row r="26" spans="1:2" ht="12.75" customHeight="1">
      <c r="A26" s="64" t="s">
        <v>96</v>
      </c>
      <c r="B26" s="65" t="s">
        <v>137</v>
      </c>
    </row>
    <row r="27" spans="1:2" ht="12.75" customHeight="1">
      <c r="A27" s="64" t="s">
        <v>97</v>
      </c>
      <c r="B27" s="65" t="s">
        <v>143</v>
      </c>
    </row>
    <row r="28" spans="1:2" ht="12.75" customHeight="1">
      <c r="A28" s="64" t="s">
        <v>98</v>
      </c>
      <c r="B28" s="68" t="s">
        <v>144</v>
      </c>
    </row>
    <row r="29" spans="1:2" ht="12.75" customHeight="1">
      <c r="A29" s="69" t="s">
        <v>99</v>
      </c>
      <c r="B29" s="98" t="s">
        <v>155</v>
      </c>
    </row>
    <row r="30" spans="1:2" ht="12.75" customHeight="1">
      <c r="A30" s="64" t="s">
        <v>100</v>
      </c>
      <c r="B30" s="94" t="s">
        <v>145</v>
      </c>
    </row>
    <row r="31" spans="1:2" ht="12.75" customHeight="1" thickBot="1">
      <c r="A31" s="69" t="s">
        <v>101</v>
      </c>
      <c r="B31" s="73" t="s">
        <v>138</v>
      </c>
    </row>
    <row r="32" spans="1:2" ht="13.5" customHeight="1">
      <c r="A32" s="71" t="s">
        <v>102</v>
      </c>
      <c r="B32" s="87" t="s">
        <v>146</v>
      </c>
    </row>
    <row r="33" spans="1:2" ht="13.5" customHeight="1">
      <c r="A33" s="69" t="s">
        <v>103</v>
      </c>
      <c r="B33" s="93" t="s">
        <v>139</v>
      </c>
    </row>
    <row r="34" spans="1:2" ht="12" customHeight="1">
      <c r="A34" s="64" t="s">
        <v>122</v>
      </c>
      <c r="B34" s="66" t="s">
        <v>147</v>
      </c>
    </row>
    <row r="35" spans="1:2" ht="13.5" customHeight="1">
      <c r="A35" s="64" t="s">
        <v>104</v>
      </c>
      <c r="B35" s="99" t="s">
        <v>158</v>
      </c>
    </row>
    <row r="36" spans="1:2" ht="13.5" customHeight="1">
      <c r="A36" s="64" t="s">
        <v>123</v>
      </c>
      <c r="B36" s="96" t="s">
        <v>148</v>
      </c>
    </row>
    <row r="37" spans="1:2" ht="12.75" customHeight="1">
      <c r="A37" s="69" t="s">
        <v>120</v>
      </c>
      <c r="B37" s="65" t="s">
        <v>159</v>
      </c>
    </row>
    <row r="38" spans="1:2" ht="12.75" customHeight="1">
      <c r="A38" s="69" t="s">
        <v>121</v>
      </c>
      <c r="B38" s="65" t="s">
        <v>163</v>
      </c>
    </row>
    <row r="39" spans="1:2" ht="12.75" customHeight="1">
      <c r="A39" s="64" t="s">
        <v>105</v>
      </c>
      <c r="B39" s="65" t="s">
        <v>164</v>
      </c>
    </row>
    <row r="40" spans="1:2" ht="12.75" customHeight="1">
      <c r="A40" s="64" t="s">
        <v>106</v>
      </c>
      <c r="B40" s="65" t="s">
        <v>149</v>
      </c>
    </row>
    <row r="41" spans="1:2" ht="12.75" customHeight="1">
      <c r="A41" s="74" t="s">
        <v>107</v>
      </c>
      <c r="B41" s="75" t="s">
        <v>140</v>
      </c>
    </row>
    <row r="42" spans="1:2" ht="12.75" customHeight="1">
      <c r="A42" s="69" t="s">
        <v>108</v>
      </c>
      <c r="B42" s="65" t="s">
        <v>150</v>
      </c>
    </row>
    <row r="43" spans="1:2" ht="15.75" customHeight="1">
      <c r="A43" s="69" t="s">
        <v>109</v>
      </c>
      <c r="B43" s="65" t="s">
        <v>151</v>
      </c>
    </row>
    <row r="44" spans="1:2" ht="12.75" customHeight="1">
      <c r="A44" s="64" t="s">
        <v>110</v>
      </c>
      <c r="B44" s="70" t="s">
        <v>152</v>
      </c>
    </row>
    <row r="45" spans="1:2" ht="12.75" customHeight="1" thickBot="1">
      <c r="A45" s="76" t="s">
        <v>111</v>
      </c>
      <c r="B45" s="77" t="s">
        <v>153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3" t="s">
        <v>112</v>
      </c>
      <c r="B1" s="123"/>
      <c r="C1" s="123"/>
      <c r="D1" s="123"/>
      <c r="E1" s="123"/>
    </row>
    <row r="2" spans="1:5" ht="18.75">
      <c r="A2" s="79"/>
      <c r="B2" s="79"/>
      <c r="C2" s="79"/>
      <c r="D2" s="79"/>
      <c r="E2" s="79"/>
    </row>
    <row r="3" spans="1:5" ht="18.75">
      <c r="A3" s="80" t="s">
        <v>113</v>
      </c>
      <c r="B3" s="81">
        <v>0</v>
      </c>
      <c r="C3" s="81">
        <v>185</v>
      </c>
      <c r="D3" s="81">
        <v>190</v>
      </c>
      <c r="E3" s="81">
        <v>195</v>
      </c>
    </row>
    <row r="4" spans="1:5" ht="18.75">
      <c r="A4" s="80" t="s">
        <v>114</v>
      </c>
      <c r="B4" s="81" t="s">
        <v>115</v>
      </c>
      <c r="C4" s="82" t="s">
        <v>116</v>
      </c>
      <c r="D4" s="81" t="s">
        <v>117</v>
      </c>
      <c r="E4" s="81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2019-04-08T00:13:54Z</cp:lastPrinted>
  <dcterms:created xsi:type="dcterms:W3CDTF">2018-11-09T07:44:33Z</dcterms:created>
  <dcterms:modified xsi:type="dcterms:W3CDTF">2019-04-08T01:07:44Z</dcterms:modified>
  <cp:category/>
  <cp:version/>
  <cp:contentType/>
  <cp:contentStatus/>
</cp:coreProperties>
</file>