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/>
  <xr:revisionPtr revIDLastSave="0" documentId="8_{15A9C34A-C21E-4C49-875A-11CEBD9F339F}" xr6:coauthVersionLast="45" xr6:coauthVersionMax="45" xr10:uidLastSave="{00000000-0000-0000-0000-000000000000}"/>
  <bookViews>
    <workbookView xWindow="-120" yWindow="-120" windowWidth="20730" windowHeight="11160"/>
  </bookViews>
  <sheets>
    <sheet name="###" sheetId="1" r:id="rId1"/>
    <sheet name="Sheet1" sheetId="2" r:id="rId2"/>
  </sheets>
  <definedNames>
    <definedName name="_xlnm.Print_Titles" localSheetId="0">'###'!$9:$10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6" i="1" l="1"/>
  <c r="I106" i="1"/>
  <c r="J106" i="1"/>
  <c r="K106" i="1"/>
  <c r="L106" i="1"/>
  <c r="H106" i="1"/>
  <c r="M12" i="1"/>
  <c r="M13" i="1"/>
  <c r="M14" i="1"/>
  <c r="M16" i="1"/>
  <c r="M17" i="1"/>
  <c r="M18" i="1"/>
  <c r="M19" i="1"/>
  <c r="M20" i="1"/>
  <c r="M21" i="1"/>
  <c r="M22" i="1"/>
  <c r="M23" i="1"/>
  <c r="M24" i="1"/>
  <c r="M25" i="1"/>
  <c r="M26" i="1"/>
  <c r="M27" i="1"/>
  <c r="M50" i="1"/>
  <c r="M102" i="1"/>
  <c r="M105" i="1"/>
  <c r="M101" i="1"/>
  <c r="M78" i="1"/>
  <c r="M70" i="1"/>
  <c r="M34" i="1"/>
  <c r="M45" i="1"/>
  <c r="M52" i="1"/>
  <c r="M84" i="1"/>
  <c r="M51" i="1"/>
  <c r="M54" i="1"/>
  <c r="M53" i="1"/>
  <c r="M64" i="1"/>
  <c r="M49" i="1"/>
  <c r="M37" i="1"/>
  <c r="M71" i="1"/>
  <c r="M98" i="1"/>
  <c r="M69" i="1"/>
  <c r="M72" i="1"/>
  <c r="M39" i="1"/>
  <c r="M60" i="1"/>
  <c r="M65" i="1"/>
  <c r="M87" i="1"/>
  <c r="M40" i="1"/>
  <c r="M92" i="1"/>
  <c r="M103" i="1"/>
  <c r="M90" i="1"/>
  <c r="M58" i="1"/>
  <c r="M79" i="1"/>
  <c r="M29" i="1"/>
  <c r="M63" i="1"/>
  <c r="M38" i="1"/>
  <c r="M35" i="1"/>
  <c r="M30" i="1"/>
  <c r="M68" i="1"/>
  <c r="M42" i="1"/>
  <c r="M66" i="1"/>
  <c r="M73" i="1"/>
  <c r="M48" i="1"/>
  <c r="M97" i="1"/>
  <c r="M95" i="1"/>
  <c r="M43" i="1"/>
  <c r="M32" i="1"/>
  <c r="M41" i="1"/>
  <c r="M74" i="1"/>
  <c r="M56" i="1"/>
  <c r="M44" i="1"/>
  <c r="M82" i="1"/>
  <c r="M80" i="1"/>
  <c r="M81" i="1"/>
  <c r="M46" i="1"/>
  <c r="M96" i="1"/>
  <c r="M33" i="1"/>
  <c r="M36" i="1"/>
  <c r="M83" i="1"/>
  <c r="M31" i="1"/>
  <c r="M94" i="1"/>
  <c r="M100" i="1"/>
  <c r="M93" i="1"/>
  <c r="M76" i="1"/>
  <c r="M47" i="1"/>
  <c r="M75" i="1"/>
  <c r="M91" i="1"/>
  <c r="M62" i="1"/>
  <c r="M88" i="1"/>
  <c r="M57" i="1"/>
  <c r="M104" i="1"/>
  <c r="M28" i="1"/>
  <c r="M55" i="1"/>
  <c r="M61" i="1"/>
  <c r="M99" i="1"/>
  <c r="M85" i="1"/>
  <c r="M86" i="1"/>
  <c r="M77" i="1"/>
  <c r="M59" i="1"/>
  <c r="M89" i="1"/>
  <c r="M67" i="1"/>
  <c r="M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50" i="1"/>
  <c r="G102" i="1"/>
  <c r="G105" i="1"/>
  <c r="G101" i="1"/>
  <c r="G78" i="1"/>
  <c r="G70" i="1"/>
  <c r="G34" i="1"/>
  <c r="G45" i="1"/>
  <c r="G52" i="1"/>
  <c r="G84" i="1"/>
  <c r="G51" i="1"/>
  <c r="G54" i="1"/>
  <c r="G53" i="1"/>
  <c r="G64" i="1"/>
  <c r="G49" i="1"/>
  <c r="G37" i="1"/>
  <c r="G71" i="1"/>
  <c r="G98" i="1"/>
  <c r="G69" i="1"/>
  <c r="G72" i="1"/>
  <c r="G39" i="1"/>
  <c r="G60" i="1"/>
  <c r="G65" i="1"/>
  <c r="G87" i="1"/>
  <c r="G40" i="1"/>
  <c r="G92" i="1"/>
  <c r="G103" i="1"/>
  <c r="G90" i="1"/>
  <c r="G58" i="1"/>
  <c r="G79" i="1"/>
  <c r="G29" i="1"/>
  <c r="G63" i="1"/>
  <c r="G38" i="1"/>
  <c r="G35" i="1"/>
  <c r="G30" i="1"/>
  <c r="G68" i="1"/>
  <c r="G42" i="1"/>
  <c r="G66" i="1"/>
  <c r="G73" i="1"/>
  <c r="G48" i="1"/>
  <c r="G97" i="1"/>
  <c r="G95" i="1"/>
  <c r="G43" i="1"/>
  <c r="G32" i="1"/>
  <c r="G41" i="1"/>
  <c r="G74" i="1"/>
  <c r="G56" i="1"/>
  <c r="G44" i="1"/>
  <c r="G82" i="1"/>
  <c r="G80" i="1"/>
  <c r="G81" i="1"/>
  <c r="G46" i="1"/>
  <c r="G96" i="1"/>
  <c r="G33" i="1"/>
  <c r="G36" i="1"/>
  <c r="G83" i="1"/>
  <c r="G31" i="1"/>
  <c r="G94" i="1"/>
  <c r="G100" i="1"/>
  <c r="G93" i="1"/>
  <c r="G76" i="1"/>
  <c r="G47" i="1"/>
  <c r="G75" i="1"/>
  <c r="G91" i="1"/>
  <c r="G62" i="1"/>
  <c r="G88" i="1"/>
  <c r="G57" i="1"/>
  <c r="G104" i="1"/>
  <c r="G28" i="1"/>
  <c r="G55" i="1"/>
  <c r="G61" i="1"/>
  <c r="G99" i="1"/>
  <c r="G85" i="1"/>
  <c r="G86" i="1"/>
  <c r="G77" i="1"/>
  <c r="G59" i="1"/>
  <c r="G89" i="1"/>
  <c r="G67" i="1"/>
  <c r="G11" i="1"/>
  <c r="G106" i="1" s="1"/>
</calcChain>
</file>

<file path=xl/sharedStrings.xml><?xml version="1.0" encoding="utf-8"?>
<sst xmlns="http://schemas.openxmlformats.org/spreadsheetml/2006/main" count="573" uniqueCount="233">
  <si>
    <t>TT</t>
  </si>
  <si>
    <t>Số tiết</t>
  </si>
  <si>
    <t>CTCĐ</t>
  </si>
  <si>
    <t>TP</t>
  </si>
  <si>
    <t>P.HTr</t>
  </si>
  <si>
    <t>P.BT-DTN-TT</t>
  </si>
  <si>
    <t>BTĐ-TP</t>
  </si>
  <si>
    <t>UV.BCHCD</t>
  </si>
  <si>
    <t>P.BT</t>
  </si>
  <si>
    <t>TT-TV</t>
  </si>
  <si>
    <t>P.CTCD</t>
  </si>
  <si>
    <t>TTND</t>
  </si>
  <si>
    <t>HTr</t>
  </si>
  <si>
    <t>Chức vụ</t>
  </si>
  <si>
    <t>Nhiệm vụ</t>
  </si>
  <si>
    <t>Văn</t>
  </si>
  <si>
    <t>Thừa +</t>
  </si>
  <si>
    <t>Thiếu -</t>
  </si>
  <si>
    <t>Chiều
thứ 3</t>
  </si>
  <si>
    <t>Chiều
thứ 5</t>
  </si>
  <si>
    <t>Sáng
thứ 6</t>
  </si>
  <si>
    <t>Thứ 7</t>
  </si>
  <si>
    <t>Sáng</t>
  </si>
  <si>
    <t>Chiều</t>
  </si>
  <si>
    <t>Tổng</t>
  </si>
  <si>
    <t>Dinh</t>
  </si>
  <si>
    <t>Dũng</t>
  </si>
  <si>
    <t>Lập</t>
  </si>
  <si>
    <t>Dục</t>
  </si>
  <si>
    <t>Khanh</t>
  </si>
  <si>
    <t>Cảnh</t>
  </si>
  <si>
    <t>Hải</t>
  </si>
  <si>
    <t>Nhung</t>
  </si>
  <si>
    <t>Ngọc</t>
  </si>
  <si>
    <t>Anh</t>
  </si>
  <si>
    <t>Du</t>
  </si>
  <si>
    <t>Quế</t>
  </si>
  <si>
    <t>Duyên</t>
  </si>
  <si>
    <t>Vinh</t>
  </si>
  <si>
    <t>Thắng</t>
  </si>
  <si>
    <t>Hùng</t>
  </si>
  <si>
    <t>Yến</t>
  </si>
  <si>
    <t>Uyên</t>
  </si>
  <si>
    <t>Tải</t>
  </si>
  <si>
    <t>Phong</t>
  </si>
  <si>
    <t>Châu</t>
  </si>
  <si>
    <t>Hiền</t>
  </si>
  <si>
    <t>Kiều</t>
  </si>
  <si>
    <t>Thành</t>
  </si>
  <si>
    <t>Lan</t>
  </si>
  <si>
    <t>Kinh</t>
  </si>
  <si>
    <t>Nghĩa</t>
  </si>
  <si>
    <t>Hoàn</t>
  </si>
  <si>
    <t>Trang</t>
  </si>
  <si>
    <t>Pháp</t>
  </si>
  <si>
    <t>Phương</t>
  </si>
  <si>
    <t>Đào</t>
  </si>
  <si>
    <t>Minh</t>
  </si>
  <si>
    <t>Ngoan</t>
  </si>
  <si>
    <t>Thảo</t>
  </si>
  <si>
    <t>Đường</t>
  </si>
  <si>
    <t>Thiện</t>
  </si>
  <si>
    <t>Xuyên</t>
  </si>
  <si>
    <t>Lối</t>
  </si>
  <si>
    <t>Tạo</t>
  </si>
  <si>
    <t>Luân</t>
  </si>
  <si>
    <t>Nga</t>
  </si>
  <si>
    <t>Oanh</t>
  </si>
  <si>
    <t>Hạnh</t>
  </si>
  <si>
    <t>Hiếu</t>
  </si>
  <si>
    <t>Thương</t>
  </si>
  <si>
    <t>Thúy</t>
  </si>
  <si>
    <t>Ánh</t>
  </si>
  <si>
    <t>Hà</t>
  </si>
  <si>
    <t>Liên</t>
  </si>
  <si>
    <t>Hằng</t>
  </si>
  <si>
    <t>Tuệ</t>
  </si>
  <si>
    <t>Tình</t>
  </si>
  <si>
    <t>Toàn</t>
  </si>
  <si>
    <t>Cường</t>
  </si>
  <si>
    <t>Tuyết</t>
  </si>
  <si>
    <t>Thủy</t>
  </si>
  <si>
    <t>Trung</t>
  </si>
  <si>
    <t>Thu</t>
  </si>
  <si>
    <t>Quý</t>
  </si>
  <si>
    <t>Hiệp</t>
  </si>
  <si>
    <t>Phượng</t>
  </si>
  <si>
    <t>Niê</t>
  </si>
  <si>
    <t>Ý</t>
  </si>
  <si>
    <t>Ái</t>
  </si>
  <si>
    <t>Lê</t>
  </si>
  <si>
    <t>Nam</t>
  </si>
  <si>
    <t>Trọng</t>
  </si>
  <si>
    <t>Sơn</t>
  </si>
  <si>
    <t>Mạnh</t>
  </si>
  <si>
    <t>Như</t>
  </si>
  <si>
    <t>Phạm Thị</t>
  </si>
  <si>
    <t>Nguyễn Tiến</t>
  </si>
  <si>
    <t>Nguyễn Thanh</t>
  </si>
  <si>
    <t>Hoàng Trọng</t>
  </si>
  <si>
    <t>Nguyễn Văn</t>
  </si>
  <si>
    <t>Nguyễn Đức</t>
  </si>
  <si>
    <t>Phạm Quang</t>
  </si>
  <si>
    <t>Bùi Thị Kim</t>
  </si>
  <si>
    <t>Nguyễn Thị Ánh</t>
  </si>
  <si>
    <t>Nguyễn Thị Lan</t>
  </si>
  <si>
    <t>Nguyễn Hữu</t>
  </si>
  <si>
    <t>Nguyễn Thị</t>
  </si>
  <si>
    <t>Đào Công</t>
  </si>
  <si>
    <t>Phạm Văn</t>
  </si>
  <si>
    <t>Trần Quốc</t>
  </si>
  <si>
    <t>Mai Bá</t>
  </si>
  <si>
    <t>Lê Thị Kim</t>
  </si>
  <si>
    <t>Vi Văn</t>
  </si>
  <si>
    <t>Phạm Vũ Kim</t>
  </si>
  <si>
    <t>Văn Thị Dạ</t>
  </si>
  <si>
    <t>Phan Thị Thu</t>
  </si>
  <si>
    <t>Nguyễn Đình</t>
  </si>
  <si>
    <t>Hồ Tất</t>
  </si>
  <si>
    <t>Lê Huy</t>
  </si>
  <si>
    <t>Võ Thị Phương</t>
  </si>
  <si>
    <t>Hà Duy</t>
  </si>
  <si>
    <t>Nguyễn Thế</t>
  </si>
  <si>
    <t>Trần Ngọc</t>
  </si>
  <si>
    <t>Nguyễn Thị Thùy</t>
  </si>
  <si>
    <t>Nguyễn Khoa</t>
  </si>
  <si>
    <t>Trần Thị Thu</t>
  </si>
  <si>
    <t>Nguyễn Thị Anh</t>
  </si>
  <si>
    <t>Đoàn Bình</t>
  </si>
  <si>
    <t>Võ Minh</t>
  </si>
  <si>
    <t>Lê Thị Thu</t>
  </si>
  <si>
    <t>Trịnh Văn</t>
  </si>
  <si>
    <t>Lương Xuân</t>
  </si>
  <si>
    <t>Đỗ Hoàng</t>
  </si>
  <si>
    <t>Lê Quyết</t>
  </si>
  <si>
    <t>Phạm Vĩnh</t>
  </si>
  <si>
    <t>Huỳnh Bảo</t>
  </si>
  <si>
    <t>Lê Nữ Ngọc</t>
  </si>
  <si>
    <t>Đồng Thị Việt</t>
  </si>
  <si>
    <t>Đào Xuân</t>
  </si>
  <si>
    <t>Nguyễn Minh</t>
  </si>
  <si>
    <t>Nguyễn Thị Ngọc</t>
  </si>
  <si>
    <t>Hoàng Thị Kim</t>
  </si>
  <si>
    <t>Đỗ Thị</t>
  </si>
  <si>
    <t>Nguyễn Hà Hương</t>
  </si>
  <si>
    <t>Trần Lệ Nguyễn Lam</t>
  </si>
  <si>
    <t>Lương Thị Hồng</t>
  </si>
  <si>
    <t>Bùi Thị Hồng</t>
  </si>
  <si>
    <t>Phan Thị</t>
  </si>
  <si>
    <t>Đinh Thị</t>
  </si>
  <si>
    <t>Hồ Sỹ</t>
  </si>
  <si>
    <t>Lý Thanh</t>
  </si>
  <si>
    <t>Tạ Thị</t>
  </si>
  <si>
    <t>Ngọ Thị</t>
  </si>
  <si>
    <t>Trương Thị Mỹ</t>
  </si>
  <si>
    <t>Đoàn Thị</t>
  </si>
  <si>
    <t>Huỳnh Võ Thị</t>
  </si>
  <si>
    <t>Lê Văn</t>
  </si>
  <si>
    <t>Hoàng Thị</t>
  </si>
  <si>
    <t>Nguyễn Ngọc</t>
  </si>
  <si>
    <t>Hồ Thị</t>
  </si>
  <si>
    <t>Nguyễn Thị Xuân</t>
  </si>
  <si>
    <t>Mai Thanh</t>
  </si>
  <si>
    <t>H' Pri</t>
  </si>
  <si>
    <t>Trình Thị Ngọc</t>
  </si>
  <si>
    <t>Bùi Thị</t>
  </si>
  <si>
    <t>Mai Thị Như</t>
  </si>
  <si>
    <t>Bùi Ngọc</t>
  </si>
  <si>
    <t>Đàm Bình</t>
  </si>
  <si>
    <t>Phan Xuân</t>
  </si>
  <si>
    <t>Nguyễn Thị Châu</t>
  </si>
  <si>
    <t>Phạm Quốc</t>
  </si>
  <si>
    <t>Mai Ngọc</t>
  </si>
  <si>
    <t>Họ và tên</t>
  </si>
  <si>
    <t>X</t>
  </si>
  <si>
    <t>Trưởng ban</t>
  </si>
  <si>
    <t>P. Trưởng ban</t>
  </si>
  <si>
    <t>Giám sát</t>
  </si>
  <si>
    <t>Thư ký</t>
  </si>
  <si>
    <t>DANH SÁCH THẦY CÔ GIÁO LÀM NHIỆM VỤ</t>
  </si>
  <si>
    <t>COI KIỂM TRA TẬP TRUNG VÀ THI THỬ TỐT NGHIỆP THPT NĂM 2020</t>
  </si>
  <si>
    <t>Tuần 31, năm học 2019-2020</t>
  </si>
  <si>
    <t>Lưu ý:</t>
  </si>
  <si>
    <t>Về coi thi thử TN:</t>
  </si>
  <si>
    <t>Coi kiểm tra tập trung</t>
  </si>
  <si>
    <t>Buổi sáng: Thầy cô có mặt từ 7h00 tại phòng chờ giáo viên</t>
  </si>
  <si>
    <t>Buổi chiều: Thầy cô có mặt từ 14h00 tại phòng chờ giáo viên</t>
  </si>
  <si>
    <t>Thầy cô có mặt tại phòng chờ giáo viên từ 9h30 (sáng thứ 6)</t>
  </si>
  <si>
    <t>TỔNG CỘNG</t>
  </si>
  <si>
    <t>Ea Kar, ngày 24 tháng 5 năm 2020</t>
  </si>
  <si>
    <t>K.T. Hiệu trưởng</t>
  </si>
  <si>
    <t>P.Hiệu trưởng</t>
  </si>
  <si>
    <t>(đã ký)</t>
  </si>
  <si>
    <t>Nguyễn Tiến Dũng</t>
  </si>
  <si>
    <t>Chiều thứ 3</t>
  </si>
  <si>
    <t>Chiều thứ 5</t>
  </si>
  <si>
    <t>Chiều thứ 7</t>
  </si>
  <si>
    <t>Sáng thứ 7</t>
  </si>
  <si>
    <t>Giờ tập trung</t>
  </si>
  <si>
    <t>14h00</t>
  </si>
  <si>
    <t>Giờ phát đề</t>
  </si>
  <si>
    <t>Bắt đầu làm bài</t>
  </si>
  <si>
    <t>14h25</t>
  </si>
  <si>
    <t>14h30</t>
  </si>
  <si>
    <t>16h30</t>
  </si>
  <si>
    <t>15h30</t>
  </si>
  <si>
    <t>7h00</t>
  </si>
  <si>
    <t>7h25</t>
  </si>
  <si>
    <t>7h30</t>
  </si>
  <si>
    <t>16h00</t>
  </si>
  <si>
    <t>Bài thi môn</t>
  </si>
  <si>
    <t>Thời gian</t>
  </si>
  <si>
    <t>8h25</t>
  </si>
  <si>
    <t>Giờ thu bài/ đề</t>
  </si>
  <si>
    <t>8h30</t>
  </si>
  <si>
    <t>9h25</t>
  </si>
  <si>
    <t>9h30</t>
  </si>
  <si>
    <t>10h25</t>
  </si>
  <si>
    <t>Ghi chú</t>
  </si>
  <si>
    <t>Thu đề môn Lịch sử &amp; Vật lí</t>
  </si>
  <si>
    <t>Thu đề môn Địa lí &amp; Hóa học</t>
  </si>
  <si>
    <t>Trả đề các môn đả thu</t>
  </si>
  <si>
    <t>8h20</t>
  </si>
  <si>
    <t>9h20</t>
  </si>
  <si>
    <t>Ngữ Văn
(120 phút)</t>
  </si>
  <si>
    <t>Ngoại ngữ
(60 phút)</t>
  </si>
  <si>
    <t>Lịch sử &amp; Vật lí
(50 phút)</t>
  </si>
  <si>
    <t>Địa lí &amp; Hóa học
(50 phút)</t>
  </si>
  <si>
    <t>GDCD &amp; Sinh học
(50 phút)</t>
  </si>
  <si>
    <t>Toán học
(90 phút)</t>
  </si>
  <si>
    <t>LỊCH THI THỬ TỐT NGHIỆP THPT NĂM 2020</t>
  </si>
  <si>
    <t>P. Hiệu trưởng</t>
  </si>
  <si>
    <t>Coi KTr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</si>
</sst>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163"/>
    </font>
    <font>
      <b/>
      <u/>
      <sz val="11"/>
      <name val="Times New Roman"/>
      <family val="1"/>
    </font>
    <font>
      <i/>
      <sz val="11"/>
      <name val="Times New Roman"/>
      <family val="1"/>
      <charset val="163"/>
    </font>
    <font>
      <b/>
      <i/>
      <sz val="11"/>
      <name val="Times New Roman"/>
      <family val="1"/>
      <charset val="163"/>
    </font>
    <font>
      <i/>
      <sz val="12"/>
      <name val="Times New Roman"/>
      <family val="1"/>
      <charset val="163"/>
    </font>
    <font>
      <sz val="14"/>
      <name val="Times New Roman"/>
      <family val="1"/>
    </font>
    <font>
      <b/>
      <sz val="14"/>
      <name val="Times New Roman"/>
      <family val="1"/>
      <charset val="163"/>
    </font>
    <font>
      <b/>
      <sz val="16"/>
      <name val="Times New Roman"/>
      <family val="1"/>
      <charset val="163"/>
    </font>
    <font>
      <i/>
      <sz val="14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1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 shrinkToFit="1"/>
    </xf>
    <xf numFmtId="49" fontId="1" fillId="0" borderId="5" xfId="0" applyNumberFormat="1" applyFont="1" applyBorder="1" applyAlignment="1">
      <alignment horizontal="left" vertical="center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left" vertical="center" shrinkToFit="1"/>
    </xf>
    <xf numFmtId="49" fontId="1" fillId="2" borderId="5" xfId="0" applyNumberFormat="1" applyFont="1" applyFill="1" applyBorder="1" applyAlignment="1">
      <alignment horizontal="left" vertical="center" shrinkToFit="1"/>
    </xf>
    <xf numFmtId="49" fontId="1" fillId="2" borderId="3" xfId="0" applyNumberFormat="1" applyFont="1" applyFill="1" applyBorder="1" applyAlignment="1">
      <alignment horizontal="center" vertical="center" shrinkToFit="1"/>
    </xf>
    <xf numFmtId="0" fontId="1" fillId="2" borderId="3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0" fontId="1" fillId="2" borderId="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workbookViewId="0">
      <pane ySplit="10" topLeftCell="A11" activePane="bottomLeft" state="frozen"/>
      <selection pane="bottomLeft" activeCell="O18" sqref="O18"/>
    </sheetView>
  </sheetViews>
  <sheetFormatPr defaultRowHeight="15.75" x14ac:dyDescent="0.25"/>
  <cols>
    <col min="1" max="1" width="4.625" customWidth="1"/>
    <col min="2" max="2" width="15" bestFit="1" customWidth="1"/>
    <col min="3" max="3" width="6.25" bestFit="1" customWidth="1"/>
    <col min="4" max="4" width="10.375" bestFit="1" customWidth="1"/>
    <col min="5" max="5" width="10.5" customWidth="1"/>
    <col min="6" max="6" width="5.25" bestFit="1" customWidth="1"/>
    <col min="7" max="7" width="6.5" style="7" bestFit="1" customWidth="1"/>
    <col min="8" max="8" width="5.25" style="8" bestFit="1" customWidth="1"/>
    <col min="9" max="10" width="7.625" style="8" customWidth="1"/>
    <col min="11" max="11" width="4.625" style="8" bestFit="1" customWidth="1"/>
    <col min="12" max="12" width="5.25" style="8" bestFit="1" customWidth="1"/>
    <col min="13" max="13" width="4.75" style="8" bestFit="1" customWidth="1"/>
  </cols>
  <sheetData>
    <row r="1" spans="1:13" x14ac:dyDescent="0.25">
      <c r="A1" s="39" t="s">
        <v>179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x14ac:dyDescent="0.25">
      <c r="A2" s="39" t="s">
        <v>180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39" t="s">
        <v>181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x14ac:dyDescent="0.25">
      <c r="A4" s="43" t="s">
        <v>182</v>
      </c>
      <c r="B4" s="43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1" customHeight="1" x14ac:dyDescent="0.25">
      <c r="A5" s="40" t="s">
        <v>183</v>
      </c>
      <c r="B5" s="40"/>
      <c r="C5" s="38" t="s">
        <v>185</v>
      </c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21" customHeight="1" x14ac:dyDescent="0.25">
      <c r="A6" s="40"/>
      <c r="B6" s="40"/>
      <c r="C6" s="38" t="s">
        <v>186</v>
      </c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21" customHeight="1" x14ac:dyDescent="0.25">
      <c r="A7" s="39" t="s">
        <v>184</v>
      </c>
      <c r="B7" s="39"/>
      <c r="C7" s="38" t="s">
        <v>187</v>
      </c>
      <c r="D7" s="38"/>
      <c r="E7" s="38"/>
      <c r="F7" s="38"/>
      <c r="G7" s="38"/>
      <c r="H7" s="38"/>
      <c r="I7" s="38"/>
      <c r="J7" s="17"/>
      <c r="K7" s="17"/>
      <c r="L7" s="17"/>
      <c r="M7" s="17"/>
    </row>
    <row r="8" spans="1:13" x14ac:dyDescent="0.25">
      <c r="A8" s="5"/>
      <c r="B8" s="5"/>
      <c r="C8" s="5"/>
      <c r="D8" s="5"/>
      <c r="E8" s="3"/>
      <c r="F8" s="4"/>
    </row>
    <row r="9" spans="1:13" x14ac:dyDescent="0.25">
      <c r="A9" s="41" t="s">
        <v>0</v>
      </c>
      <c r="B9" s="42" t="s">
        <v>173</v>
      </c>
      <c r="C9" s="42"/>
      <c r="D9" s="41" t="s">
        <v>13</v>
      </c>
      <c r="E9" s="41" t="s">
        <v>14</v>
      </c>
      <c r="F9" s="41" t="s">
        <v>1</v>
      </c>
      <c r="G9" s="10" t="s">
        <v>16</v>
      </c>
      <c r="H9" s="44" t="s">
        <v>18</v>
      </c>
      <c r="I9" s="44" t="s">
        <v>19</v>
      </c>
      <c r="J9" s="44" t="s">
        <v>20</v>
      </c>
      <c r="K9" s="45" t="s">
        <v>21</v>
      </c>
      <c r="L9" s="45"/>
      <c r="M9" s="45" t="s">
        <v>24</v>
      </c>
    </row>
    <row r="10" spans="1:13" ht="17.45" customHeight="1" x14ac:dyDescent="0.25">
      <c r="A10" s="41"/>
      <c r="B10" s="42"/>
      <c r="C10" s="42"/>
      <c r="D10" s="41"/>
      <c r="E10" s="41"/>
      <c r="F10" s="41"/>
      <c r="G10" s="11" t="s">
        <v>17</v>
      </c>
      <c r="H10" s="45"/>
      <c r="I10" s="45"/>
      <c r="J10" s="45"/>
      <c r="K10" s="9" t="s">
        <v>22</v>
      </c>
      <c r="L10" s="9" t="s">
        <v>23</v>
      </c>
      <c r="M10" s="45"/>
    </row>
    <row r="11" spans="1:13" ht="17.45" customHeight="1" x14ac:dyDescent="0.25">
      <c r="A11" s="18">
        <v>1</v>
      </c>
      <c r="B11" s="19" t="s">
        <v>96</v>
      </c>
      <c r="C11" s="20" t="s">
        <v>25</v>
      </c>
      <c r="D11" s="21" t="s">
        <v>12</v>
      </c>
      <c r="E11" s="21" t="s">
        <v>175</v>
      </c>
      <c r="F11" s="22">
        <v>18</v>
      </c>
      <c r="G11" s="23">
        <f>F11-17</f>
        <v>1</v>
      </c>
      <c r="H11" s="24" t="s">
        <v>174</v>
      </c>
      <c r="I11" s="24" t="s">
        <v>174</v>
      </c>
      <c r="J11" s="24" t="s">
        <v>174</v>
      </c>
      <c r="K11" s="24" t="s">
        <v>174</v>
      </c>
      <c r="L11" s="24" t="s">
        <v>174</v>
      </c>
      <c r="M11" s="24">
        <f>COUNTIF(H11:L11,"X")</f>
        <v>5</v>
      </c>
    </row>
    <row r="12" spans="1:13" ht="17.45" customHeight="1" x14ac:dyDescent="0.25">
      <c r="A12" s="25">
        <v>2</v>
      </c>
      <c r="B12" s="19" t="s">
        <v>97</v>
      </c>
      <c r="C12" s="20" t="s">
        <v>26</v>
      </c>
      <c r="D12" s="26" t="s">
        <v>4</v>
      </c>
      <c r="E12" s="26" t="s">
        <v>176</v>
      </c>
      <c r="F12" s="27">
        <v>16</v>
      </c>
      <c r="G12" s="23">
        <f>F12-17</f>
        <v>-1</v>
      </c>
      <c r="H12" s="24"/>
      <c r="I12" s="24" t="s">
        <v>174</v>
      </c>
      <c r="J12" s="24"/>
      <c r="K12" s="24"/>
      <c r="L12" s="24" t="s">
        <v>174</v>
      </c>
      <c r="M12" s="24">
        <f>COUNTIF(H12:L12,"X")</f>
        <v>2</v>
      </c>
    </row>
    <row r="13" spans="1:13" ht="17.45" customHeight="1" x14ac:dyDescent="0.25">
      <c r="A13" s="25">
        <v>3</v>
      </c>
      <c r="B13" s="19" t="s">
        <v>98</v>
      </c>
      <c r="C13" s="20" t="s">
        <v>26</v>
      </c>
      <c r="D13" s="26" t="s">
        <v>4</v>
      </c>
      <c r="E13" s="26" t="s">
        <v>176</v>
      </c>
      <c r="F13" s="27">
        <v>16</v>
      </c>
      <c r="G13" s="23">
        <f>F13-17</f>
        <v>-1</v>
      </c>
      <c r="H13" s="24" t="s">
        <v>174</v>
      </c>
      <c r="I13" s="24"/>
      <c r="J13" s="24" t="s">
        <v>174</v>
      </c>
      <c r="K13" s="24" t="s">
        <v>174</v>
      </c>
      <c r="L13" s="24"/>
      <c r="M13" s="24">
        <f>COUNTIF(H13:L13,"X")</f>
        <v>3</v>
      </c>
    </row>
    <row r="14" spans="1:13" ht="17.45" customHeight="1" x14ac:dyDescent="0.25">
      <c r="A14" s="25">
        <v>4</v>
      </c>
      <c r="B14" s="19" t="s">
        <v>99</v>
      </c>
      <c r="C14" s="20" t="s">
        <v>27</v>
      </c>
      <c r="D14" s="26" t="s">
        <v>2</v>
      </c>
      <c r="E14" s="26" t="s">
        <v>177</v>
      </c>
      <c r="F14" s="27">
        <v>12</v>
      </c>
      <c r="G14" s="23">
        <f>F14-17</f>
        <v>-5</v>
      </c>
      <c r="H14" s="24"/>
      <c r="I14" s="24"/>
      <c r="J14" s="24" t="s">
        <v>174</v>
      </c>
      <c r="K14" s="24"/>
      <c r="L14" s="24" t="s">
        <v>174</v>
      </c>
      <c r="M14" s="24">
        <f>COUNTIF(H14:L14,"X")</f>
        <v>2</v>
      </c>
    </row>
    <row r="15" spans="1:13" ht="17.45" customHeight="1" x14ac:dyDescent="0.25">
      <c r="A15" s="25">
        <v>5</v>
      </c>
      <c r="B15" s="19" t="s">
        <v>136</v>
      </c>
      <c r="C15" s="20" t="s">
        <v>65</v>
      </c>
      <c r="D15" s="26" t="s">
        <v>6</v>
      </c>
      <c r="E15" s="26" t="s">
        <v>178</v>
      </c>
      <c r="F15" s="27">
        <v>17</v>
      </c>
      <c r="G15" s="23"/>
      <c r="H15" s="24"/>
      <c r="I15" s="24" t="s">
        <v>174</v>
      </c>
      <c r="J15" s="24"/>
      <c r="K15" s="24" t="s">
        <v>174</v>
      </c>
      <c r="L15" s="24"/>
      <c r="M15" s="24"/>
    </row>
    <row r="16" spans="1:13" ht="17.45" customHeight="1" x14ac:dyDescent="0.25">
      <c r="A16" s="25">
        <v>6</v>
      </c>
      <c r="B16" s="19" t="s">
        <v>100</v>
      </c>
      <c r="C16" s="20" t="s">
        <v>28</v>
      </c>
      <c r="D16" s="26" t="s">
        <v>0</v>
      </c>
      <c r="E16" s="26" t="s">
        <v>177</v>
      </c>
      <c r="F16" s="27">
        <v>12</v>
      </c>
      <c r="G16" s="23">
        <f t="shared" ref="G16:G47" si="0">F16-17</f>
        <v>-5</v>
      </c>
      <c r="H16" s="24"/>
      <c r="I16" s="24"/>
      <c r="J16" s="24"/>
      <c r="K16" s="24"/>
      <c r="L16" s="24" t="s">
        <v>174</v>
      </c>
      <c r="M16" s="24">
        <f t="shared" ref="M16:M32" si="1">COUNTIF(H16:L16,"X")</f>
        <v>1</v>
      </c>
    </row>
    <row r="17" spans="1:13" ht="17.45" customHeight="1" x14ac:dyDescent="0.25">
      <c r="A17" s="25">
        <v>7</v>
      </c>
      <c r="B17" s="19" t="s">
        <v>101</v>
      </c>
      <c r="C17" s="20" t="s">
        <v>29</v>
      </c>
      <c r="D17" s="26" t="s">
        <v>5</v>
      </c>
      <c r="E17" s="26" t="s">
        <v>178</v>
      </c>
      <c r="F17" s="27">
        <v>13</v>
      </c>
      <c r="G17" s="23">
        <f t="shared" si="0"/>
        <v>-4</v>
      </c>
      <c r="H17" s="24" t="s">
        <v>174</v>
      </c>
      <c r="I17" s="24"/>
      <c r="J17" s="24"/>
      <c r="K17" s="24"/>
      <c r="L17" s="24" t="s">
        <v>174</v>
      </c>
      <c r="M17" s="24">
        <f t="shared" si="1"/>
        <v>2</v>
      </c>
    </row>
    <row r="18" spans="1:13" ht="17.45" customHeight="1" x14ac:dyDescent="0.25">
      <c r="A18" s="25">
        <v>8</v>
      </c>
      <c r="B18" s="19" t="s">
        <v>102</v>
      </c>
      <c r="C18" s="20" t="s">
        <v>30</v>
      </c>
      <c r="D18" s="26" t="s">
        <v>0</v>
      </c>
      <c r="E18" s="26" t="s">
        <v>177</v>
      </c>
      <c r="F18" s="27">
        <v>13</v>
      </c>
      <c r="G18" s="23">
        <f t="shared" si="0"/>
        <v>-4</v>
      </c>
      <c r="H18" s="24"/>
      <c r="I18" s="24"/>
      <c r="J18" s="24" t="s">
        <v>174</v>
      </c>
      <c r="K18" s="24" t="s">
        <v>174</v>
      </c>
      <c r="L18" s="24"/>
      <c r="M18" s="24">
        <f t="shared" si="1"/>
        <v>2</v>
      </c>
    </row>
    <row r="19" spans="1:13" ht="17.45" customHeight="1" x14ac:dyDescent="0.25">
      <c r="A19" s="25">
        <v>9</v>
      </c>
      <c r="B19" s="19" t="s">
        <v>98</v>
      </c>
      <c r="C19" s="20" t="s">
        <v>31</v>
      </c>
      <c r="D19" s="26" t="s">
        <v>0</v>
      </c>
      <c r="E19" s="26" t="s">
        <v>177</v>
      </c>
      <c r="F19" s="27">
        <v>13</v>
      </c>
      <c r="G19" s="23">
        <f t="shared" si="0"/>
        <v>-4</v>
      </c>
      <c r="H19" s="24"/>
      <c r="I19" s="24"/>
      <c r="J19" s="24" t="s">
        <v>174</v>
      </c>
      <c r="K19" s="24" t="s">
        <v>174</v>
      </c>
      <c r="L19" s="24"/>
      <c r="M19" s="24">
        <f t="shared" si="1"/>
        <v>2</v>
      </c>
    </row>
    <row r="20" spans="1:13" ht="17.45" customHeight="1" x14ac:dyDescent="0.25">
      <c r="A20" s="25">
        <v>10</v>
      </c>
      <c r="B20" s="19" t="s">
        <v>103</v>
      </c>
      <c r="C20" s="20" t="s">
        <v>32</v>
      </c>
      <c r="D20" s="26" t="s">
        <v>0</v>
      </c>
      <c r="E20" s="26" t="s">
        <v>177</v>
      </c>
      <c r="F20" s="27">
        <v>14</v>
      </c>
      <c r="G20" s="23">
        <f t="shared" si="0"/>
        <v>-3</v>
      </c>
      <c r="H20" s="24"/>
      <c r="I20" s="24"/>
      <c r="J20" s="24"/>
      <c r="K20" s="24" t="s">
        <v>174</v>
      </c>
      <c r="L20" s="24"/>
      <c r="M20" s="24">
        <f t="shared" si="1"/>
        <v>1</v>
      </c>
    </row>
    <row r="21" spans="1:13" ht="17.45" customHeight="1" x14ac:dyDescent="0.25">
      <c r="A21" s="25">
        <v>11</v>
      </c>
      <c r="B21" s="19" t="s">
        <v>104</v>
      </c>
      <c r="C21" s="20" t="s">
        <v>33</v>
      </c>
      <c r="D21" s="26" t="s">
        <v>8</v>
      </c>
      <c r="E21" s="26" t="s">
        <v>178</v>
      </c>
      <c r="F21" s="27">
        <v>14</v>
      </c>
      <c r="G21" s="23">
        <f t="shared" si="0"/>
        <v>-3</v>
      </c>
      <c r="H21" s="24"/>
      <c r="I21" s="24"/>
      <c r="J21" s="24" t="s">
        <v>174</v>
      </c>
      <c r="K21" s="24"/>
      <c r="L21" s="24"/>
      <c r="M21" s="24">
        <f t="shared" si="1"/>
        <v>1</v>
      </c>
    </row>
    <row r="22" spans="1:13" ht="17.45" customHeight="1" x14ac:dyDescent="0.25">
      <c r="A22" s="25">
        <v>12</v>
      </c>
      <c r="B22" s="19" t="s">
        <v>105</v>
      </c>
      <c r="C22" s="20" t="s">
        <v>34</v>
      </c>
      <c r="D22" s="26" t="s">
        <v>0</v>
      </c>
      <c r="E22" s="26" t="s">
        <v>177</v>
      </c>
      <c r="F22" s="27">
        <v>15</v>
      </c>
      <c r="G22" s="23">
        <f t="shared" si="0"/>
        <v>-2</v>
      </c>
      <c r="H22" s="24" t="s">
        <v>174</v>
      </c>
      <c r="I22" s="24"/>
      <c r="J22" s="24"/>
      <c r="K22" s="24"/>
      <c r="L22" s="24"/>
      <c r="M22" s="24">
        <f t="shared" si="1"/>
        <v>1</v>
      </c>
    </row>
    <row r="23" spans="1:13" ht="17.45" customHeight="1" x14ac:dyDescent="0.25">
      <c r="A23" s="25">
        <v>13</v>
      </c>
      <c r="B23" s="19" t="s">
        <v>98</v>
      </c>
      <c r="C23" s="20" t="s">
        <v>35</v>
      </c>
      <c r="D23" s="26" t="s">
        <v>9</v>
      </c>
      <c r="E23" s="26" t="s">
        <v>178</v>
      </c>
      <c r="F23" s="27">
        <v>15</v>
      </c>
      <c r="G23" s="23">
        <f t="shared" si="0"/>
        <v>-2</v>
      </c>
      <c r="H23" s="24" t="s">
        <v>174</v>
      </c>
      <c r="I23" s="24"/>
      <c r="J23" s="24" t="s">
        <v>174</v>
      </c>
      <c r="K23" s="24"/>
      <c r="L23" s="24"/>
      <c r="M23" s="24">
        <f t="shared" si="1"/>
        <v>2</v>
      </c>
    </row>
    <row r="24" spans="1:13" ht="17.45" customHeight="1" x14ac:dyDescent="0.25">
      <c r="A24" s="25">
        <v>14</v>
      </c>
      <c r="B24" s="19" t="s">
        <v>106</v>
      </c>
      <c r="C24" s="20" t="s">
        <v>36</v>
      </c>
      <c r="D24" s="26" t="s">
        <v>0</v>
      </c>
      <c r="E24" s="26" t="s">
        <v>177</v>
      </c>
      <c r="F24" s="27">
        <v>13</v>
      </c>
      <c r="G24" s="23">
        <f t="shared" si="0"/>
        <v>-4</v>
      </c>
      <c r="H24" s="24"/>
      <c r="I24" s="24"/>
      <c r="J24" s="24"/>
      <c r="K24" s="24" t="s">
        <v>174</v>
      </c>
      <c r="L24" s="24"/>
      <c r="M24" s="24">
        <f t="shared" si="1"/>
        <v>1</v>
      </c>
    </row>
    <row r="25" spans="1:13" ht="17.45" customHeight="1" x14ac:dyDescent="0.25">
      <c r="A25" s="25">
        <v>15</v>
      </c>
      <c r="B25" s="19" t="s">
        <v>107</v>
      </c>
      <c r="C25" s="20" t="s">
        <v>37</v>
      </c>
      <c r="D25" s="26" t="s">
        <v>0</v>
      </c>
      <c r="E25" s="26" t="s">
        <v>177</v>
      </c>
      <c r="F25" s="27">
        <v>16</v>
      </c>
      <c r="G25" s="23">
        <f t="shared" si="0"/>
        <v>-1</v>
      </c>
      <c r="H25" s="24"/>
      <c r="I25" s="24"/>
      <c r="J25" s="24"/>
      <c r="K25" s="24" t="s">
        <v>174</v>
      </c>
      <c r="L25" s="24"/>
      <c r="M25" s="24">
        <f t="shared" si="1"/>
        <v>1</v>
      </c>
    </row>
    <row r="26" spans="1:13" ht="17.45" customHeight="1" x14ac:dyDescent="0.25">
      <c r="A26" s="25">
        <v>16</v>
      </c>
      <c r="B26" s="19" t="s">
        <v>108</v>
      </c>
      <c r="C26" s="20" t="s">
        <v>38</v>
      </c>
      <c r="D26" s="26" t="s">
        <v>0</v>
      </c>
      <c r="E26" s="26" t="s">
        <v>177</v>
      </c>
      <c r="F26" s="27">
        <v>12</v>
      </c>
      <c r="G26" s="23">
        <f t="shared" si="0"/>
        <v>-5</v>
      </c>
      <c r="H26" s="24"/>
      <c r="I26" s="24" t="s">
        <v>174</v>
      </c>
      <c r="J26" s="24"/>
      <c r="K26" s="24"/>
      <c r="L26" s="24"/>
      <c r="M26" s="24">
        <f t="shared" si="1"/>
        <v>1</v>
      </c>
    </row>
    <row r="27" spans="1:13" ht="17.45" customHeight="1" x14ac:dyDescent="0.25">
      <c r="A27" s="25">
        <v>17</v>
      </c>
      <c r="B27" s="19" t="s">
        <v>109</v>
      </c>
      <c r="C27" s="20" t="s">
        <v>39</v>
      </c>
      <c r="D27" s="26" t="s">
        <v>0</v>
      </c>
      <c r="E27" s="26" t="s">
        <v>177</v>
      </c>
      <c r="F27" s="27">
        <v>17</v>
      </c>
      <c r="G27" s="23">
        <f t="shared" si="0"/>
        <v>0</v>
      </c>
      <c r="H27" s="24" t="s">
        <v>174</v>
      </c>
      <c r="I27" s="24"/>
      <c r="J27" s="24"/>
      <c r="K27" s="24"/>
      <c r="L27" s="24"/>
      <c r="M27" s="24">
        <f t="shared" si="1"/>
        <v>1</v>
      </c>
    </row>
    <row r="28" spans="1:13" ht="17.45" customHeight="1" x14ac:dyDescent="0.25">
      <c r="A28" s="1">
        <v>18</v>
      </c>
      <c r="B28" s="12" t="s">
        <v>107</v>
      </c>
      <c r="C28" s="13" t="s">
        <v>89</v>
      </c>
      <c r="D28" s="2"/>
      <c r="E28" s="2" t="s">
        <v>232</v>
      </c>
      <c r="F28" s="6">
        <v>13</v>
      </c>
      <c r="G28" s="14">
        <f t="shared" si="0"/>
        <v>-4</v>
      </c>
      <c r="H28" s="15"/>
      <c r="I28" s="15" t="s">
        <v>174</v>
      </c>
      <c r="J28" s="15" t="s">
        <v>174</v>
      </c>
      <c r="K28" s="15"/>
      <c r="L28" s="15"/>
      <c r="M28" s="15">
        <f t="shared" si="1"/>
        <v>2</v>
      </c>
    </row>
    <row r="29" spans="1:13" ht="17.45" customHeight="1" x14ac:dyDescent="0.25">
      <c r="A29" s="1">
        <v>19</v>
      </c>
      <c r="B29" s="12" t="s">
        <v>137</v>
      </c>
      <c r="C29" s="13" t="s">
        <v>34</v>
      </c>
      <c r="D29" s="2"/>
      <c r="E29" s="2" t="s">
        <v>232</v>
      </c>
      <c r="F29" s="6">
        <v>4</v>
      </c>
      <c r="G29" s="14">
        <f t="shared" si="0"/>
        <v>-13</v>
      </c>
      <c r="H29" s="15" t="s">
        <v>174</v>
      </c>
      <c r="I29" s="15"/>
      <c r="J29" s="15" t="s">
        <v>174</v>
      </c>
      <c r="K29" s="15" t="s">
        <v>174</v>
      </c>
      <c r="L29" s="15"/>
      <c r="M29" s="15">
        <f t="shared" si="1"/>
        <v>3</v>
      </c>
    </row>
    <row r="30" spans="1:13" ht="17.45" customHeight="1" x14ac:dyDescent="0.25">
      <c r="A30" s="1">
        <v>20</v>
      </c>
      <c r="B30" s="12" t="s">
        <v>141</v>
      </c>
      <c r="C30" s="13" t="s">
        <v>34</v>
      </c>
      <c r="D30" s="2"/>
      <c r="E30" s="2" t="s">
        <v>232</v>
      </c>
      <c r="F30" s="6">
        <v>14</v>
      </c>
      <c r="G30" s="14">
        <f t="shared" si="0"/>
        <v>-3</v>
      </c>
      <c r="H30" s="15"/>
      <c r="I30" s="15"/>
      <c r="J30" s="15" t="s">
        <v>174</v>
      </c>
      <c r="K30" s="15" t="s">
        <v>174</v>
      </c>
      <c r="L30" s="15"/>
      <c r="M30" s="15">
        <f t="shared" si="1"/>
        <v>2</v>
      </c>
    </row>
    <row r="31" spans="1:13" ht="17.45" customHeight="1" x14ac:dyDescent="0.25">
      <c r="A31" s="1">
        <v>21</v>
      </c>
      <c r="B31" s="12" t="s">
        <v>156</v>
      </c>
      <c r="C31" s="13" t="s">
        <v>34</v>
      </c>
      <c r="D31" s="2"/>
      <c r="E31" s="2" t="s">
        <v>232</v>
      </c>
      <c r="F31" s="6">
        <v>15</v>
      </c>
      <c r="G31" s="14">
        <f t="shared" si="0"/>
        <v>-2</v>
      </c>
      <c r="H31" s="15"/>
      <c r="I31" s="15"/>
      <c r="J31" s="15" t="s">
        <v>174</v>
      </c>
      <c r="K31" s="15"/>
      <c r="L31" s="15"/>
      <c r="M31" s="15">
        <f t="shared" si="1"/>
        <v>1</v>
      </c>
    </row>
    <row r="32" spans="1:13" ht="17.45" customHeight="1" x14ac:dyDescent="0.25">
      <c r="A32" s="1">
        <v>22</v>
      </c>
      <c r="B32" s="12" t="s">
        <v>112</v>
      </c>
      <c r="C32" s="13" t="s">
        <v>72</v>
      </c>
      <c r="D32" s="2"/>
      <c r="E32" s="2" t="s">
        <v>232</v>
      </c>
      <c r="F32" s="6">
        <v>16</v>
      </c>
      <c r="G32" s="14">
        <f t="shared" si="0"/>
        <v>-1</v>
      </c>
      <c r="H32" s="15" t="s">
        <v>174</v>
      </c>
      <c r="I32" s="15"/>
      <c r="J32" s="15"/>
      <c r="K32" s="15"/>
      <c r="L32" s="15"/>
      <c r="M32" s="15">
        <f t="shared" si="1"/>
        <v>1</v>
      </c>
    </row>
    <row r="33" spans="1:13" ht="17.45" customHeight="1" x14ac:dyDescent="0.25">
      <c r="A33" s="1">
        <v>23</v>
      </c>
      <c r="B33" s="12" t="s">
        <v>87</v>
      </c>
      <c r="C33" s="13" t="s">
        <v>79</v>
      </c>
      <c r="D33" s="2"/>
      <c r="E33" s="2" t="s">
        <v>232</v>
      </c>
      <c r="F33" s="6">
        <v>12</v>
      </c>
      <c r="G33" s="14">
        <f t="shared" si="0"/>
        <v>-5</v>
      </c>
      <c r="H33" s="15"/>
      <c r="I33" s="15" t="s">
        <v>174</v>
      </c>
      <c r="J33" s="15" t="s">
        <v>174</v>
      </c>
      <c r="K33" s="15"/>
      <c r="L33" s="15"/>
      <c r="M33" s="15">
        <f>COUNTIF(I33:L33,"X")</f>
        <v>2</v>
      </c>
    </row>
    <row r="34" spans="1:13" ht="17.45" customHeight="1" x14ac:dyDescent="0.25">
      <c r="A34" s="1">
        <v>24</v>
      </c>
      <c r="B34" s="12" t="s">
        <v>115</v>
      </c>
      <c r="C34" s="13" t="s">
        <v>45</v>
      </c>
      <c r="D34" s="2"/>
      <c r="E34" s="2" t="s">
        <v>232</v>
      </c>
      <c r="F34" s="6">
        <v>14</v>
      </c>
      <c r="G34" s="14">
        <f t="shared" si="0"/>
        <v>-3</v>
      </c>
      <c r="H34" s="15"/>
      <c r="I34" s="15"/>
      <c r="J34" s="15" t="s">
        <v>174</v>
      </c>
      <c r="K34" s="15"/>
      <c r="L34" s="15" t="s">
        <v>174</v>
      </c>
      <c r="M34" s="15">
        <f>COUNTIF(H34:L34,"X")</f>
        <v>2</v>
      </c>
    </row>
    <row r="35" spans="1:13" ht="17.45" customHeight="1" x14ac:dyDescent="0.25">
      <c r="A35" s="1">
        <v>25</v>
      </c>
      <c r="B35" s="12" t="s">
        <v>140</v>
      </c>
      <c r="C35" s="13" t="s">
        <v>45</v>
      </c>
      <c r="D35" s="2"/>
      <c r="E35" s="2" t="s">
        <v>232</v>
      </c>
      <c r="F35" s="6">
        <v>12</v>
      </c>
      <c r="G35" s="14">
        <f t="shared" si="0"/>
        <v>-5</v>
      </c>
      <c r="H35" s="15"/>
      <c r="I35" s="15"/>
      <c r="J35" s="15" t="s">
        <v>174</v>
      </c>
      <c r="K35" s="15" t="s">
        <v>174</v>
      </c>
      <c r="L35" s="15"/>
      <c r="M35" s="15">
        <f>COUNTIF(H35:L35,"X")</f>
        <v>2</v>
      </c>
    </row>
    <row r="36" spans="1:13" ht="17.45" customHeight="1" x14ac:dyDescent="0.25">
      <c r="A36" s="1">
        <v>26</v>
      </c>
      <c r="B36" s="12" t="s">
        <v>154</v>
      </c>
      <c r="C36" s="13" t="s">
        <v>45</v>
      </c>
      <c r="D36" s="2"/>
      <c r="E36" s="2" t="s">
        <v>232</v>
      </c>
      <c r="F36" s="6">
        <v>16</v>
      </c>
      <c r="G36" s="14">
        <f t="shared" si="0"/>
        <v>-1</v>
      </c>
      <c r="H36" s="15"/>
      <c r="I36" s="15" t="s">
        <v>174</v>
      </c>
      <c r="J36" s="15"/>
      <c r="K36" s="15"/>
      <c r="L36" s="15"/>
      <c r="M36" s="15">
        <f>COUNTIF(I36:L36,"X")</f>
        <v>1</v>
      </c>
    </row>
    <row r="37" spans="1:13" ht="17.45" customHeight="1" x14ac:dyDescent="0.25">
      <c r="A37" s="1">
        <v>27</v>
      </c>
      <c r="B37" s="12" t="s">
        <v>123</v>
      </c>
      <c r="C37" s="13" t="s">
        <v>26</v>
      </c>
      <c r="D37" s="2"/>
      <c r="E37" s="2" t="s">
        <v>232</v>
      </c>
      <c r="F37" s="6">
        <v>12</v>
      </c>
      <c r="G37" s="14">
        <f t="shared" si="0"/>
        <v>-5</v>
      </c>
      <c r="H37" s="15"/>
      <c r="I37" s="15"/>
      <c r="J37" s="15" t="s">
        <v>174</v>
      </c>
      <c r="K37" s="15" t="s">
        <v>174</v>
      </c>
      <c r="L37" s="15"/>
      <c r="M37" s="15">
        <f t="shared" ref="M37:M68" si="2">COUNTIF(H37:L37,"X")</f>
        <v>2</v>
      </c>
    </row>
    <row r="38" spans="1:13" ht="17.45" customHeight="1" x14ac:dyDescent="0.25">
      <c r="A38" s="1">
        <v>28</v>
      </c>
      <c r="B38" s="12" t="s">
        <v>139</v>
      </c>
      <c r="C38" s="13" t="s">
        <v>26</v>
      </c>
      <c r="D38" s="2" t="s">
        <v>3</v>
      </c>
      <c r="E38" s="2" t="s">
        <v>232</v>
      </c>
      <c r="F38" s="6">
        <v>14</v>
      </c>
      <c r="G38" s="14">
        <f t="shared" si="0"/>
        <v>-3</v>
      </c>
      <c r="H38" s="15"/>
      <c r="I38" s="15"/>
      <c r="J38" s="15" t="s">
        <v>174</v>
      </c>
      <c r="K38" s="15" t="s">
        <v>174</v>
      </c>
      <c r="L38" s="15"/>
      <c r="M38" s="15">
        <f t="shared" si="2"/>
        <v>2</v>
      </c>
    </row>
    <row r="39" spans="1:13" ht="17.45" customHeight="1" x14ac:dyDescent="0.25">
      <c r="A39" s="1">
        <v>29</v>
      </c>
      <c r="B39" s="12" t="s">
        <v>127</v>
      </c>
      <c r="C39" s="13" t="s">
        <v>56</v>
      </c>
      <c r="D39" s="2" t="s">
        <v>3</v>
      </c>
      <c r="E39" s="2" t="s">
        <v>232</v>
      </c>
      <c r="F39" s="6">
        <v>12</v>
      </c>
      <c r="G39" s="14">
        <f t="shared" si="0"/>
        <v>-5</v>
      </c>
      <c r="H39" s="15" t="s">
        <v>174</v>
      </c>
      <c r="I39" s="15" t="s">
        <v>174</v>
      </c>
      <c r="J39" s="15"/>
      <c r="K39" s="15"/>
      <c r="L39" s="15"/>
      <c r="M39" s="15">
        <f t="shared" si="2"/>
        <v>2</v>
      </c>
    </row>
    <row r="40" spans="1:13" ht="17.45" customHeight="1" x14ac:dyDescent="0.25">
      <c r="A40" s="1">
        <v>30</v>
      </c>
      <c r="B40" s="12" t="s">
        <v>131</v>
      </c>
      <c r="C40" s="13" t="s">
        <v>60</v>
      </c>
      <c r="D40" s="2"/>
      <c r="E40" s="2" t="s">
        <v>232</v>
      </c>
      <c r="F40" s="6">
        <v>14</v>
      </c>
      <c r="G40" s="14">
        <f t="shared" si="0"/>
        <v>-3</v>
      </c>
      <c r="H40" s="15"/>
      <c r="I40" s="15"/>
      <c r="J40" s="15" t="s">
        <v>174</v>
      </c>
      <c r="K40" s="15" t="s">
        <v>174</v>
      </c>
      <c r="L40" s="15"/>
      <c r="M40" s="15">
        <f t="shared" si="2"/>
        <v>2</v>
      </c>
    </row>
    <row r="41" spans="1:13" ht="17.45" customHeight="1" x14ac:dyDescent="0.25">
      <c r="A41" s="1">
        <v>31</v>
      </c>
      <c r="B41" s="12" t="s">
        <v>107</v>
      </c>
      <c r="C41" s="13" t="s">
        <v>73</v>
      </c>
      <c r="D41" s="2"/>
      <c r="E41" s="2" t="s">
        <v>232</v>
      </c>
      <c r="F41" s="6">
        <v>13</v>
      </c>
      <c r="G41" s="14">
        <f t="shared" si="0"/>
        <v>-4</v>
      </c>
      <c r="H41" s="15" t="s">
        <v>174</v>
      </c>
      <c r="I41" s="15"/>
      <c r="J41" s="15" t="s">
        <v>174</v>
      </c>
      <c r="K41" s="15"/>
      <c r="L41" s="15"/>
      <c r="M41" s="15">
        <f t="shared" si="2"/>
        <v>2</v>
      </c>
    </row>
    <row r="42" spans="1:13" ht="17.45" customHeight="1" x14ac:dyDescent="0.25">
      <c r="A42" s="1">
        <v>32</v>
      </c>
      <c r="B42" s="12" t="s">
        <v>143</v>
      </c>
      <c r="C42" s="13" t="s">
        <v>68</v>
      </c>
      <c r="D42" s="2" t="s">
        <v>7</v>
      </c>
      <c r="E42" s="2" t="s">
        <v>232</v>
      </c>
      <c r="F42" s="6">
        <v>14</v>
      </c>
      <c r="G42" s="14">
        <f t="shared" si="0"/>
        <v>-3</v>
      </c>
      <c r="H42" s="15"/>
      <c r="I42" s="15"/>
      <c r="J42" s="15" t="s">
        <v>174</v>
      </c>
      <c r="K42" s="15"/>
      <c r="L42" s="15" t="s">
        <v>174</v>
      </c>
      <c r="M42" s="15">
        <f t="shared" si="2"/>
        <v>2</v>
      </c>
    </row>
    <row r="43" spans="1:13" ht="17.45" customHeight="1" x14ac:dyDescent="0.25">
      <c r="A43" s="1">
        <v>33</v>
      </c>
      <c r="B43" s="12" t="s">
        <v>147</v>
      </c>
      <c r="C43" s="13" t="s">
        <v>68</v>
      </c>
      <c r="D43" s="2"/>
      <c r="E43" s="2" t="s">
        <v>232</v>
      </c>
      <c r="F43" s="6">
        <v>12</v>
      </c>
      <c r="G43" s="14">
        <f t="shared" si="0"/>
        <v>-5</v>
      </c>
      <c r="H43" s="15" t="s">
        <v>174</v>
      </c>
      <c r="I43" s="15"/>
      <c r="J43" s="15" t="s">
        <v>174</v>
      </c>
      <c r="K43" s="15"/>
      <c r="L43" s="15"/>
      <c r="M43" s="15">
        <f t="shared" si="2"/>
        <v>2</v>
      </c>
    </row>
    <row r="44" spans="1:13" ht="17.45" customHeight="1" x14ac:dyDescent="0.25">
      <c r="A44" s="1">
        <v>34</v>
      </c>
      <c r="B44" s="12" t="s">
        <v>149</v>
      </c>
      <c r="C44" s="13" t="s">
        <v>75</v>
      </c>
      <c r="D44" s="2"/>
      <c r="E44" s="2" t="s">
        <v>232</v>
      </c>
      <c r="F44" s="6">
        <v>16</v>
      </c>
      <c r="G44" s="14">
        <f t="shared" si="0"/>
        <v>-1</v>
      </c>
      <c r="H44" s="15" t="s">
        <v>174</v>
      </c>
      <c r="I44" s="15"/>
      <c r="J44" s="15"/>
      <c r="K44" s="15"/>
      <c r="L44" s="15"/>
      <c r="M44" s="15">
        <f t="shared" si="2"/>
        <v>1</v>
      </c>
    </row>
    <row r="45" spans="1:13" ht="17.45" customHeight="1" x14ac:dyDescent="0.25">
      <c r="A45" s="1">
        <v>35</v>
      </c>
      <c r="B45" s="12" t="s">
        <v>116</v>
      </c>
      <c r="C45" s="13" t="s">
        <v>46</v>
      </c>
      <c r="D45" s="2"/>
      <c r="E45" s="2" t="s">
        <v>232</v>
      </c>
      <c r="F45" s="6">
        <v>13</v>
      </c>
      <c r="G45" s="14">
        <f t="shared" si="0"/>
        <v>-4</v>
      </c>
      <c r="H45" s="15"/>
      <c r="I45" s="15"/>
      <c r="J45" s="15" t="s">
        <v>174</v>
      </c>
      <c r="K45" s="28"/>
      <c r="L45" s="15" t="s">
        <v>174</v>
      </c>
      <c r="M45" s="15">
        <f t="shared" si="2"/>
        <v>2</v>
      </c>
    </row>
    <row r="46" spans="1:13" ht="17.45" customHeight="1" x14ac:dyDescent="0.25">
      <c r="A46" s="1">
        <v>36</v>
      </c>
      <c r="B46" s="12" t="s">
        <v>153</v>
      </c>
      <c r="C46" s="13" t="s">
        <v>46</v>
      </c>
      <c r="D46" s="2"/>
      <c r="E46" s="2" t="s">
        <v>232</v>
      </c>
      <c r="F46" s="6">
        <v>12</v>
      </c>
      <c r="G46" s="14">
        <f t="shared" si="0"/>
        <v>-5</v>
      </c>
      <c r="H46" s="15"/>
      <c r="I46" s="15"/>
      <c r="J46" s="15" t="s">
        <v>174</v>
      </c>
      <c r="K46" s="15" t="s">
        <v>174</v>
      </c>
      <c r="L46" s="15"/>
      <c r="M46" s="15">
        <f t="shared" si="2"/>
        <v>2</v>
      </c>
    </row>
    <row r="47" spans="1:13" ht="17.45" customHeight="1" x14ac:dyDescent="0.25">
      <c r="A47" s="1">
        <v>37</v>
      </c>
      <c r="B47" s="12" t="s">
        <v>160</v>
      </c>
      <c r="C47" s="13" t="s">
        <v>85</v>
      </c>
      <c r="D47" s="2"/>
      <c r="E47" s="2" t="s">
        <v>232</v>
      </c>
      <c r="F47" s="6">
        <v>10</v>
      </c>
      <c r="G47" s="14">
        <f t="shared" si="0"/>
        <v>-7</v>
      </c>
      <c r="H47" s="15"/>
      <c r="I47" s="15" t="s">
        <v>174</v>
      </c>
      <c r="J47" s="15" t="s">
        <v>174</v>
      </c>
      <c r="K47" s="28"/>
      <c r="L47" s="15"/>
      <c r="M47" s="15">
        <f t="shared" si="2"/>
        <v>2</v>
      </c>
    </row>
    <row r="48" spans="1:13" ht="17.45" customHeight="1" x14ac:dyDescent="0.25">
      <c r="A48" s="1">
        <v>38</v>
      </c>
      <c r="B48" s="12" t="s">
        <v>96</v>
      </c>
      <c r="C48" s="13" t="s">
        <v>69</v>
      </c>
      <c r="D48" s="2" t="s">
        <v>3</v>
      </c>
      <c r="E48" s="2" t="s">
        <v>232</v>
      </c>
      <c r="F48" s="6">
        <v>16</v>
      </c>
      <c r="G48" s="14">
        <f t="shared" ref="G48:G79" si="3">F48-17</f>
        <v>-1</v>
      </c>
      <c r="H48" s="15" t="s">
        <v>174</v>
      </c>
      <c r="I48" s="15"/>
      <c r="J48" s="15"/>
      <c r="K48" s="15"/>
      <c r="L48" s="15"/>
      <c r="M48" s="15">
        <f t="shared" si="2"/>
        <v>1</v>
      </c>
    </row>
    <row r="49" spans="1:13" ht="17.45" customHeight="1" x14ac:dyDescent="0.25">
      <c r="A49" s="1">
        <v>39</v>
      </c>
      <c r="B49" s="12" t="s">
        <v>122</v>
      </c>
      <c r="C49" s="13" t="s">
        <v>52</v>
      </c>
      <c r="D49" s="2"/>
      <c r="E49" s="2" t="s">
        <v>232</v>
      </c>
      <c r="F49" s="6">
        <v>12</v>
      </c>
      <c r="G49" s="14">
        <f t="shared" si="3"/>
        <v>-5</v>
      </c>
      <c r="H49" s="15"/>
      <c r="I49" s="15"/>
      <c r="J49" s="15" t="s">
        <v>174</v>
      </c>
      <c r="K49" s="15" t="s">
        <v>174</v>
      </c>
      <c r="L49" s="15"/>
      <c r="M49" s="15">
        <f t="shared" si="2"/>
        <v>2</v>
      </c>
    </row>
    <row r="50" spans="1:13" ht="17.45" customHeight="1" x14ac:dyDescent="0.25">
      <c r="A50" s="1">
        <v>40</v>
      </c>
      <c r="B50" s="12" t="s">
        <v>110</v>
      </c>
      <c r="C50" s="13" t="s">
        <v>40</v>
      </c>
      <c r="D50" s="2"/>
      <c r="E50" s="2" t="s">
        <v>232</v>
      </c>
      <c r="F50" s="6">
        <v>9</v>
      </c>
      <c r="G50" s="14">
        <f t="shared" si="3"/>
        <v>-8</v>
      </c>
      <c r="H50" s="15"/>
      <c r="I50" s="15" t="s">
        <v>174</v>
      </c>
      <c r="J50" s="15"/>
      <c r="K50" s="15" t="s">
        <v>174</v>
      </c>
      <c r="L50" s="15" t="s">
        <v>174</v>
      </c>
      <c r="M50" s="15">
        <f t="shared" si="2"/>
        <v>3</v>
      </c>
    </row>
    <row r="51" spans="1:13" ht="17.45" customHeight="1" x14ac:dyDescent="0.25">
      <c r="A51" s="1">
        <v>41</v>
      </c>
      <c r="B51" s="12" t="s">
        <v>119</v>
      </c>
      <c r="C51" s="13" t="s">
        <v>40</v>
      </c>
      <c r="D51" s="2"/>
      <c r="E51" s="2" t="s">
        <v>232</v>
      </c>
      <c r="F51" s="6">
        <v>13</v>
      </c>
      <c r="G51" s="14">
        <f t="shared" si="3"/>
        <v>-4</v>
      </c>
      <c r="H51" s="15"/>
      <c r="I51" s="15"/>
      <c r="J51" s="15" t="s">
        <v>174</v>
      </c>
      <c r="K51" s="15"/>
      <c r="L51" s="15" t="s">
        <v>174</v>
      </c>
      <c r="M51" s="15">
        <f t="shared" si="2"/>
        <v>2</v>
      </c>
    </row>
    <row r="52" spans="1:13" ht="17.45" customHeight="1" x14ac:dyDescent="0.25">
      <c r="A52" s="1">
        <v>42</v>
      </c>
      <c r="B52" s="12" t="s">
        <v>117</v>
      </c>
      <c r="C52" s="13" t="s">
        <v>47</v>
      </c>
      <c r="D52" s="2"/>
      <c r="E52" s="2" t="s">
        <v>232</v>
      </c>
      <c r="F52" s="6">
        <v>10</v>
      </c>
      <c r="G52" s="14">
        <f t="shared" si="3"/>
        <v>-7</v>
      </c>
      <c r="H52" s="15" t="s">
        <v>174</v>
      </c>
      <c r="I52" s="15"/>
      <c r="J52" s="15" t="s">
        <v>174</v>
      </c>
      <c r="K52" s="15"/>
      <c r="L52" s="15" t="s">
        <v>174</v>
      </c>
      <c r="M52" s="15">
        <f t="shared" si="2"/>
        <v>3</v>
      </c>
    </row>
    <row r="53" spans="1:13" ht="17.45" customHeight="1" x14ac:dyDescent="0.25">
      <c r="A53" s="1">
        <v>43</v>
      </c>
      <c r="B53" s="12" t="s">
        <v>117</v>
      </c>
      <c r="C53" s="13" t="s">
        <v>50</v>
      </c>
      <c r="D53" s="2"/>
      <c r="E53" s="2" t="s">
        <v>232</v>
      </c>
      <c r="F53" s="6">
        <v>12</v>
      </c>
      <c r="G53" s="14">
        <f t="shared" si="3"/>
        <v>-5</v>
      </c>
      <c r="H53" s="15"/>
      <c r="I53" s="15" t="s">
        <v>174</v>
      </c>
      <c r="J53" s="15" t="s">
        <v>174</v>
      </c>
      <c r="K53" s="15"/>
      <c r="L53" s="15" t="s">
        <v>174</v>
      </c>
      <c r="M53" s="15">
        <f t="shared" si="2"/>
        <v>3</v>
      </c>
    </row>
    <row r="54" spans="1:13" ht="17.45" customHeight="1" x14ac:dyDescent="0.25">
      <c r="A54" s="1">
        <v>44</v>
      </c>
      <c r="B54" s="12" t="s">
        <v>120</v>
      </c>
      <c r="C54" s="13" t="s">
        <v>49</v>
      </c>
      <c r="D54" s="2"/>
      <c r="E54" s="2" t="s">
        <v>232</v>
      </c>
      <c r="F54" s="6">
        <v>13</v>
      </c>
      <c r="G54" s="14">
        <f t="shared" si="3"/>
        <v>-4</v>
      </c>
      <c r="H54" s="15"/>
      <c r="I54" s="15"/>
      <c r="J54" s="15" t="s">
        <v>174</v>
      </c>
      <c r="K54" s="15"/>
      <c r="L54" s="15" t="s">
        <v>174</v>
      </c>
      <c r="M54" s="15">
        <f t="shared" si="2"/>
        <v>2</v>
      </c>
    </row>
    <row r="55" spans="1:13" ht="17.45" customHeight="1" x14ac:dyDescent="0.25">
      <c r="A55" s="1">
        <v>45</v>
      </c>
      <c r="B55" s="12" t="s">
        <v>165</v>
      </c>
      <c r="C55" s="13" t="s">
        <v>90</v>
      </c>
      <c r="D55" s="2"/>
      <c r="E55" s="2" t="s">
        <v>232</v>
      </c>
      <c r="F55" s="6">
        <v>13</v>
      </c>
      <c r="G55" s="14">
        <f t="shared" si="3"/>
        <v>-4</v>
      </c>
      <c r="H55" s="15"/>
      <c r="I55" s="15" t="s">
        <v>174</v>
      </c>
      <c r="J55" s="15"/>
      <c r="K55" s="15"/>
      <c r="L55" s="15" t="s">
        <v>174</v>
      </c>
      <c r="M55" s="15">
        <f t="shared" si="2"/>
        <v>2</v>
      </c>
    </row>
    <row r="56" spans="1:13" ht="17.45" customHeight="1" x14ac:dyDescent="0.25">
      <c r="A56" s="1">
        <v>46</v>
      </c>
      <c r="B56" s="12" t="s">
        <v>148</v>
      </c>
      <c r="C56" s="13" t="s">
        <v>74</v>
      </c>
      <c r="D56" s="2"/>
      <c r="E56" s="2" t="s">
        <v>232</v>
      </c>
      <c r="F56" s="6">
        <v>13</v>
      </c>
      <c r="G56" s="14">
        <f t="shared" si="3"/>
        <v>-4</v>
      </c>
      <c r="H56" s="15" t="s">
        <v>174</v>
      </c>
      <c r="I56" s="15"/>
      <c r="J56" s="15" t="s">
        <v>174</v>
      </c>
      <c r="K56" s="15"/>
      <c r="L56" s="15"/>
      <c r="M56" s="15">
        <f t="shared" si="2"/>
        <v>2</v>
      </c>
    </row>
    <row r="57" spans="1:13" ht="17.45" customHeight="1" x14ac:dyDescent="0.25">
      <c r="A57" s="1">
        <v>47</v>
      </c>
      <c r="B57" s="12" t="s">
        <v>165</v>
      </c>
      <c r="C57" s="13" t="s">
        <v>74</v>
      </c>
      <c r="D57" s="2"/>
      <c r="E57" s="2" t="s">
        <v>232</v>
      </c>
      <c r="F57" s="6">
        <v>13</v>
      </c>
      <c r="G57" s="14">
        <f t="shared" si="3"/>
        <v>-4</v>
      </c>
      <c r="H57" s="15"/>
      <c r="I57" s="15" t="s">
        <v>174</v>
      </c>
      <c r="J57" s="15" t="s">
        <v>174</v>
      </c>
      <c r="K57" s="15"/>
      <c r="L57" s="15"/>
      <c r="M57" s="15">
        <f t="shared" si="2"/>
        <v>2</v>
      </c>
    </row>
    <row r="58" spans="1:13" ht="17.45" customHeight="1" x14ac:dyDescent="0.25">
      <c r="A58" s="1">
        <v>48</v>
      </c>
      <c r="B58" s="12" t="s">
        <v>107</v>
      </c>
      <c r="C58" s="13" t="s">
        <v>63</v>
      </c>
      <c r="D58" s="2"/>
      <c r="E58" s="2" t="s">
        <v>232</v>
      </c>
      <c r="F58" s="6">
        <v>14</v>
      </c>
      <c r="G58" s="14">
        <f t="shared" si="3"/>
        <v>-3</v>
      </c>
      <c r="H58" s="15"/>
      <c r="I58" s="15"/>
      <c r="J58" s="15" t="s">
        <v>174</v>
      </c>
      <c r="K58" s="15" t="s">
        <v>174</v>
      </c>
      <c r="L58" s="15"/>
      <c r="M58" s="15">
        <f t="shared" si="2"/>
        <v>2</v>
      </c>
    </row>
    <row r="59" spans="1:13" ht="17.45" customHeight="1" x14ac:dyDescent="0.25">
      <c r="A59" s="1">
        <v>49</v>
      </c>
      <c r="B59" s="12" t="s">
        <v>171</v>
      </c>
      <c r="C59" s="13" t="s">
        <v>94</v>
      </c>
      <c r="D59" s="2"/>
      <c r="E59" s="2" t="s">
        <v>232</v>
      </c>
      <c r="F59" s="6">
        <v>14</v>
      </c>
      <c r="G59" s="14">
        <f t="shared" si="3"/>
        <v>-3</v>
      </c>
      <c r="H59" s="15" t="s">
        <v>174</v>
      </c>
      <c r="I59" s="15" t="s">
        <v>174</v>
      </c>
      <c r="J59" s="15"/>
      <c r="K59" s="15"/>
      <c r="L59" s="15"/>
      <c r="M59" s="15">
        <f t="shared" si="2"/>
        <v>2</v>
      </c>
    </row>
    <row r="60" spans="1:13" ht="17.45" customHeight="1" x14ac:dyDescent="0.25">
      <c r="A60" s="1">
        <v>50</v>
      </c>
      <c r="B60" s="12" t="s">
        <v>128</v>
      </c>
      <c r="C60" s="13" t="s">
        <v>57</v>
      </c>
      <c r="D60" s="2"/>
      <c r="E60" s="2" t="s">
        <v>232</v>
      </c>
      <c r="F60" s="6">
        <v>13</v>
      </c>
      <c r="G60" s="14">
        <f t="shared" si="3"/>
        <v>-4</v>
      </c>
      <c r="H60" s="15"/>
      <c r="I60" s="15"/>
      <c r="J60" s="15" t="s">
        <v>174</v>
      </c>
      <c r="K60" s="15" t="s">
        <v>174</v>
      </c>
      <c r="L60" s="15"/>
      <c r="M60" s="15">
        <f t="shared" si="2"/>
        <v>2</v>
      </c>
    </row>
    <row r="61" spans="1:13" ht="17.45" customHeight="1" x14ac:dyDescent="0.25">
      <c r="A61" s="1">
        <v>51</v>
      </c>
      <c r="B61" s="12" t="s">
        <v>167</v>
      </c>
      <c r="C61" s="13" t="s">
        <v>91</v>
      </c>
      <c r="D61" s="2"/>
      <c r="E61" s="2" t="s">
        <v>232</v>
      </c>
      <c r="F61" s="6">
        <v>14</v>
      </c>
      <c r="G61" s="14">
        <f t="shared" si="3"/>
        <v>-3</v>
      </c>
      <c r="H61" s="15" t="s">
        <v>174</v>
      </c>
      <c r="I61" s="15" t="s">
        <v>174</v>
      </c>
      <c r="J61" s="15"/>
      <c r="K61" s="15"/>
      <c r="L61" s="15"/>
      <c r="M61" s="15">
        <f t="shared" si="2"/>
        <v>2</v>
      </c>
    </row>
    <row r="62" spans="1:13" ht="17.45" customHeight="1" x14ac:dyDescent="0.25">
      <c r="A62" s="1">
        <v>52</v>
      </c>
      <c r="B62" s="12" t="s">
        <v>163</v>
      </c>
      <c r="C62" s="13" t="s">
        <v>87</v>
      </c>
      <c r="D62" s="2"/>
      <c r="E62" s="2" t="s">
        <v>232</v>
      </c>
      <c r="F62" s="6">
        <v>12</v>
      </c>
      <c r="G62" s="14">
        <f t="shared" si="3"/>
        <v>-5</v>
      </c>
      <c r="H62" s="15"/>
      <c r="I62" s="15" t="s">
        <v>174</v>
      </c>
      <c r="J62" s="15" t="s">
        <v>174</v>
      </c>
      <c r="K62" s="15"/>
      <c r="L62" s="15"/>
      <c r="M62" s="15">
        <f t="shared" si="2"/>
        <v>2</v>
      </c>
    </row>
    <row r="63" spans="1:13" ht="17.45" customHeight="1" x14ac:dyDescent="0.25">
      <c r="A63" s="1">
        <v>53</v>
      </c>
      <c r="B63" s="12" t="s">
        <v>138</v>
      </c>
      <c r="C63" s="13" t="s">
        <v>66</v>
      </c>
      <c r="D63" s="2"/>
      <c r="E63" s="2" t="s">
        <v>232</v>
      </c>
      <c r="F63" s="6">
        <v>14</v>
      </c>
      <c r="G63" s="14">
        <f t="shared" si="3"/>
        <v>-3</v>
      </c>
      <c r="H63" s="15"/>
      <c r="I63" s="15"/>
      <c r="J63" s="15" t="s">
        <v>174</v>
      </c>
      <c r="K63" s="15" t="s">
        <v>174</v>
      </c>
      <c r="L63" s="15"/>
      <c r="M63" s="15">
        <f t="shared" si="2"/>
        <v>2</v>
      </c>
    </row>
    <row r="64" spans="1:13" ht="17.45" customHeight="1" x14ac:dyDescent="0.25">
      <c r="A64" s="1">
        <v>54</v>
      </c>
      <c r="B64" s="12" t="s">
        <v>121</v>
      </c>
      <c r="C64" s="13" t="s">
        <v>51</v>
      </c>
      <c r="D64" s="2"/>
      <c r="E64" s="2" t="s">
        <v>232</v>
      </c>
      <c r="F64" s="6">
        <v>12</v>
      </c>
      <c r="G64" s="14">
        <f t="shared" si="3"/>
        <v>-5</v>
      </c>
      <c r="H64" s="15"/>
      <c r="I64" s="15"/>
      <c r="J64" s="15" t="s">
        <v>174</v>
      </c>
      <c r="K64" s="15" t="s">
        <v>174</v>
      </c>
      <c r="L64" s="15" t="s">
        <v>174</v>
      </c>
      <c r="M64" s="15">
        <f t="shared" si="2"/>
        <v>3</v>
      </c>
    </row>
    <row r="65" spans="1:13" ht="17.45" customHeight="1" x14ac:dyDescent="0.25">
      <c r="A65" s="1">
        <v>55</v>
      </c>
      <c r="B65" s="12" t="s">
        <v>129</v>
      </c>
      <c r="C65" s="13" t="s">
        <v>58</v>
      </c>
      <c r="D65" s="2"/>
      <c r="E65" s="2" t="s">
        <v>232</v>
      </c>
      <c r="F65" s="6">
        <v>12</v>
      </c>
      <c r="G65" s="14">
        <f t="shared" si="3"/>
        <v>-5</v>
      </c>
      <c r="H65" s="15"/>
      <c r="I65" s="15"/>
      <c r="J65" s="15" t="s">
        <v>174</v>
      </c>
      <c r="K65" s="15" t="s">
        <v>174</v>
      </c>
      <c r="L65" s="15"/>
      <c r="M65" s="15">
        <f t="shared" si="2"/>
        <v>2</v>
      </c>
    </row>
    <row r="66" spans="1:13" ht="17.45" customHeight="1" x14ac:dyDescent="0.25">
      <c r="A66" s="1">
        <v>56</v>
      </c>
      <c r="B66" s="12" t="s">
        <v>144</v>
      </c>
      <c r="C66" s="13" t="s">
        <v>33</v>
      </c>
      <c r="D66" s="2"/>
      <c r="E66" s="2" t="s">
        <v>232</v>
      </c>
      <c r="F66" s="6">
        <v>13</v>
      </c>
      <c r="G66" s="14">
        <f t="shared" si="3"/>
        <v>-4</v>
      </c>
      <c r="H66" s="15" t="s">
        <v>174</v>
      </c>
      <c r="I66" s="15"/>
      <c r="J66" s="15" t="s">
        <v>174</v>
      </c>
      <c r="K66" s="15"/>
      <c r="L66" s="15"/>
      <c r="M66" s="15">
        <f t="shared" si="2"/>
        <v>2</v>
      </c>
    </row>
    <row r="67" spans="1:13" ht="17.45" customHeight="1" x14ac:dyDescent="0.25">
      <c r="A67" s="1">
        <v>57</v>
      </c>
      <c r="B67" s="12" t="s">
        <v>117</v>
      </c>
      <c r="C67" s="13" t="s">
        <v>95</v>
      </c>
      <c r="D67" s="2"/>
      <c r="E67" s="2" t="s">
        <v>232</v>
      </c>
      <c r="F67" s="6">
        <v>14</v>
      </c>
      <c r="G67" s="14">
        <f t="shared" si="3"/>
        <v>-3</v>
      </c>
      <c r="H67" s="15"/>
      <c r="I67" s="15" t="s">
        <v>174</v>
      </c>
      <c r="J67" s="15"/>
      <c r="K67" s="15"/>
      <c r="L67" s="15" t="s">
        <v>174</v>
      </c>
      <c r="M67" s="15">
        <f t="shared" si="2"/>
        <v>2</v>
      </c>
    </row>
    <row r="68" spans="1:13" ht="17.45" customHeight="1" x14ac:dyDescent="0.25">
      <c r="A68" s="1">
        <v>58</v>
      </c>
      <c r="B68" s="12" t="s">
        <v>142</v>
      </c>
      <c r="C68" s="13" t="s">
        <v>67</v>
      </c>
      <c r="D68" s="2"/>
      <c r="E68" s="2" t="s">
        <v>232</v>
      </c>
      <c r="F68" s="6">
        <v>17</v>
      </c>
      <c r="G68" s="14">
        <f t="shared" si="3"/>
        <v>0</v>
      </c>
      <c r="H68" s="15"/>
      <c r="I68" s="15"/>
      <c r="J68" s="15"/>
      <c r="K68" s="15"/>
      <c r="L68" s="15" t="s">
        <v>174</v>
      </c>
      <c r="M68" s="15">
        <f t="shared" si="2"/>
        <v>1</v>
      </c>
    </row>
    <row r="69" spans="1:13" ht="17.45" customHeight="1" x14ac:dyDescent="0.25">
      <c r="A69" s="1">
        <v>59</v>
      </c>
      <c r="B69" s="12" t="s">
        <v>125</v>
      </c>
      <c r="C69" s="13" t="s">
        <v>54</v>
      </c>
      <c r="D69" s="2"/>
      <c r="E69" s="2" t="s">
        <v>232</v>
      </c>
      <c r="F69" s="6">
        <v>12</v>
      </c>
      <c r="G69" s="14">
        <f t="shared" si="3"/>
        <v>-5</v>
      </c>
      <c r="H69" s="15" t="s">
        <v>174</v>
      </c>
      <c r="I69" s="15"/>
      <c r="J69" s="15"/>
      <c r="K69" s="15" t="s">
        <v>174</v>
      </c>
      <c r="L69" s="15"/>
      <c r="M69" s="15">
        <f t="shared" ref="M69:M100" si="4">COUNTIF(H69:L69,"X")</f>
        <v>2</v>
      </c>
    </row>
    <row r="70" spans="1:13" ht="17.45" customHeight="1" x14ac:dyDescent="0.25">
      <c r="A70" s="1">
        <v>60</v>
      </c>
      <c r="B70" s="12" t="s">
        <v>114</v>
      </c>
      <c r="C70" s="13" t="s">
        <v>44</v>
      </c>
      <c r="D70" s="2"/>
      <c r="E70" s="2" t="s">
        <v>232</v>
      </c>
      <c r="F70" s="6">
        <v>12</v>
      </c>
      <c r="G70" s="14">
        <f t="shared" si="3"/>
        <v>-5</v>
      </c>
      <c r="H70" s="15"/>
      <c r="I70" s="15"/>
      <c r="J70" s="15"/>
      <c r="K70" s="15" t="s">
        <v>174</v>
      </c>
      <c r="L70" s="15" t="s">
        <v>174</v>
      </c>
      <c r="M70" s="15">
        <f t="shared" si="4"/>
        <v>2</v>
      </c>
    </row>
    <row r="71" spans="1:13" ht="17.45" customHeight="1" x14ac:dyDescent="0.25">
      <c r="A71" s="1">
        <v>61</v>
      </c>
      <c r="B71" s="12" t="s">
        <v>98</v>
      </c>
      <c r="C71" s="13" t="s">
        <v>44</v>
      </c>
      <c r="D71" s="2"/>
      <c r="E71" s="2" t="s">
        <v>232</v>
      </c>
      <c r="F71" s="6">
        <v>14</v>
      </c>
      <c r="G71" s="14">
        <f t="shared" si="3"/>
        <v>-3</v>
      </c>
      <c r="H71" s="15"/>
      <c r="I71" s="15"/>
      <c r="J71" s="15" t="s">
        <v>174</v>
      </c>
      <c r="K71" s="15" t="s">
        <v>174</v>
      </c>
      <c r="L71" s="15"/>
      <c r="M71" s="15">
        <f t="shared" si="4"/>
        <v>2</v>
      </c>
    </row>
    <row r="72" spans="1:13" ht="17.45" customHeight="1" x14ac:dyDescent="0.25">
      <c r="A72" s="1">
        <v>62</v>
      </c>
      <c r="B72" s="12" t="s">
        <v>126</v>
      </c>
      <c r="C72" s="13" t="s">
        <v>55</v>
      </c>
      <c r="D72" s="2"/>
      <c r="E72" s="2" t="s">
        <v>232</v>
      </c>
      <c r="F72" s="6">
        <v>12</v>
      </c>
      <c r="G72" s="14">
        <f t="shared" si="3"/>
        <v>-5</v>
      </c>
      <c r="H72" s="15"/>
      <c r="I72" s="15"/>
      <c r="J72" s="15" t="s">
        <v>174</v>
      </c>
      <c r="K72" s="15"/>
      <c r="L72" s="15" t="s">
        <v>174</v>
      </c>
      <c r="M72" s="15">
        <f t="shared" si="4"/>
        <v>2</v>
      </c>
    </row>
    <row r="73" spans="1:13" ht="17.45" customHeight="1" x14ac:dyDescent="0.25">
      <c r="A73" s="1">
        <v>63</v>
      </c>
      <c r="B73" s="12" t="s">
        <v>145</v>
      </c>
      <c r="C73" s="13" t="s">
        <v>55</v>
      </c>
      <c r="D73" s="2"/>
      <c r="E73" s="2" t="s">
        <v>232</v>
      </c>
      <c r="F73" s="6">
        <v>11</v>
      </c>
      <c r="G73" s="14">
        <f t="shared" si="3"/>
        <v>-6</v>
      </c>
      <c r="H73" s="15"/>
      <c r="I73" s="15"/>
      <c r="J73" s="15"/>
      <c r="K73" s="15" t="s">
        <v>174</v>
      </c>
      <c r="L73" s="15" t="s">
        <v>174</v>
      </c>
      <c r="M73" s="15">
        <f t="shared" si="4"/>
        <v>2</v>
      </c>
    </row>
    <row r="74" spans="1:13" ht="17.45" customHeight="1" x14ac:dyDescent="0.25">
      <c r="A74" s="1">
        <v>64</v>
      </c>
      <c r="B74" s="12" t="s">
        <v>107</v>
      </c>
      <c r="C74" s="13" t="s">
        <v>55</v>
      </c>
      <c r="D74" s="2"/>
      <c r="E74" s="2" t="s">
        <v>232</v>
      </c>
      <c r="F74" s="6">
        <v>16</v>
      </c>
      <c r="G74" s="14">
        <f t="shared" si="3"/>
        <v>-1</v>
      </c>
      <c r="H74" s="15" t="s">
        <v>174</v>
      </c>
      <c r="I74" s="15"/>
      <c r="J74" s="15"/>
      <c r="K74" s="15"/>
      <c r="L74" s="15"/>
      <c r="M74" s="15">
        <f t="shared" si="4"/>
        <v>1</v>
      </c>
    </row>
    <row r="75" spans="1:13" ht="17.45" customHeight="1" x14ac:dyDescent="0.25">
      <c r="A75" s="1">
        <v>65</v>
      </c>
      <c r="B75" s="12" t="s">
        <v>161</v>
      </c>
      <c r="C75" s="13" t="s">
        <v>86</v>
      </c>
      <c r="D75" s="2" t="s">
        <v>3</v>
      </c>
      <c r="E75" s="2" t="s">
        <v>232</v>
      </c>
      <c r="F75" s="6">
        <v>10</v>
      </c>
      <c r="G75" s="14">
        <f t="shared" si="3"/>
        <v>-7</v>
      </c>
      <c r="H75" s="15"/>
      <c r="I75" s="15" t="s">
        <v>174</v>
      </c>
      <c r="J75" s="15"/>
      <c r="K75" s="15"/>
      <c r="L75" s="15" t="s">
        <v>174</v>
      </c>
      <c r="M75" s="15">
        <f t="shared" si="4"/>
        <v>2</v>
      </c>
    </row>
    <row r="76" spans="1:13" ht="17.45" customHeight="1" x14ac:dyDescent="0.25">
      <c r="A76" s="1">
        <v>66</v>
      </c>
      <c r="B76" s="12" t="s">
        <v>159</v>
      </c>
      <c r="C76" s="13" t="s">
        <v>84</v>
      </c>
      <c r="D76" s="2"/>
      <c r="E76" s="2" t="s">
        <v>232</v>
      </c>
      <c r="F76" s="6">
        <v>12</v>
      </c>
      <c r="G76" s="14">
        <f t="shared" si="3"/>
        <v>-5</v>
      </c>
      <c r="H76" s="15"/>
      <c r="I76" s="15" t="s">
        <v>174</v>
      </c>
      <c r="J76" s="15" t="s">
        <v>174</v>
      </c>
      <c r="K76" s="15"/>
      <c r="L76" s="15"/>
      <c r="M76" s="15">
        <f t="shared" si="4"/>
        <v>2</v>
      </c>
    </row>
    <row r="77" spans="1:13" ht="17.45" customHeight="1" x14ac:dyDescent="0.25">
      <c r="A77" s="1">
        <v>67</v>
      </c>
      <c r="B77" s="12" t="s">
        <v>157</v>
      </c>
      <c r="C77" s="13" t="s">
        <v>93</v>
      </c>
      <c r="D77" s="2"/>
      <c r="E77" s="2" t="s">
        <v>232</v>
      </c>
      <c r="F77" s="6">
        <v>14</v>
      </c>
      <c r="G77" s="14">
        <f t="shared" si="3"/>
        <v>-3</v>
      </c>
      <c r="H77" s="15" t="s">
        <v>174</v>
      </c>
      <c r="I77" s="15" t="s">
        <v>174</v>
      </c>
      <c r="J77" s="15"/>
      <c r="K77" s="15"/>
      <c r="L77" s="15"/>
      <c r="M77" s="15">
        <f t="shared" si="4"/>
        <v>2</v>
      </c>
    </row>
    <row r="78" spans="1:13" ht="17.45" customHeight="1" x14ac:dyDescent="0.25">
      <c r="A78" s="1">
        <v>68</v>
      </c>
      <c r="B78" s="12" t="s">
        <v>113</v>
      </c>
      <c r="C78" s="13" t="s">
        <v>43</v>
      </c>
      <c r="D78" s="2"/>
      <c r="E78" s="2" t="s">
        <v>232</v>
      </c>
      <c r="F78" s="6">
        <v>14</v>
      </c>
      <c r="G78" s="14">
        <f t="shared" si="3"/>
        <v>-3</v>
      </c>
      <c r="H78" s="15" t="s">
        <v>174</v>
      </c>
      <c r="I78" s="15"/>
      <c r="J78" s="15"/>
      <c r="K78" s="15"/>
      <c r="L78" s="15" t="s">
        <v>174</v>
      </c>
      <c r="M78" s="15">
        <f t="shared" si="4"/>
        <v>2</v>
      </c>
    </row>
    <row r="79" spans="1:13" ht="17.45" customHeight="1" x14ac:dyDescent="0.25">
      <c r="A79" s="1">
        <v>69</v>
      </c>
      <c r="B79" s="12" t="s">
        <v>135</v>
      </c>
      <c r="C79" s="13" t="s">
        <v>64</v>
      </c>
      <c r="D79" s="2"/>
      <c r="E79" s="2" t="s">
        <v>232</v>
      </c>
      <c r="F79" s="6">
        <v>14</v>
      </c>
      <c r="G79" s="14">
        <f t="shared" si="3"/>
        <v>-3</v>
      </c>
      <c r="H79" s="15"/>
      <c r="I79" s="15"/>
      <c r="J79" s="15" t="s">
        <v>174</v>
      </c>
      <c r="K79" s="15" t="s">
        <v>174</v>
      </c>
      <c r="L79" s="15"/>
      <c r="M79" s="15">
        <f t="shared" si="4"/>
        <v>2</v>
      </c>
    </row>
    <row r="80" spans="1:13" ht="17.45" customHeight="1" x14ac:dyDescent="0.25">
      <c r="A80" s="1">
        <v>70</v>
      </c>
      <c r="B80" s="12" t="s">
        <v>151</v>
      </c>
      <c r="C80" s="13" t="s">
        <v>77</v>
      </c>
      <c r="D80" s="2" t="s">
        <v>11</v>
      </c>
      <c r="E80" s="2" t="s">
        <v>232</v>
      </c>
      <c r="F80" s="6">
        <v>14</v>
      </c>
      <c r="G80" s="14">
        <f t="shared" ref="G80:G105" si="5">F80-17</f>
        <v>-3</v>
      </c>
      <c r="H80" s="15"/>
      <c r="I80" s="15"/>
      <c r="J80" s="15"/>
      <c r="K80" s="15"/>
      <c r="L80" s="15" t="s">
        <v>174</v>
      </c>
      <c r="M80" s="15">
        <f t="shared" si="4"/>
        <v>1</v>
      </c>
    </row>
    <row r="81" spans="1:13" ht="17.45" customHeight="1" x14ac:dyDescent="0.25">
      <c r="A81" s="1">
        <v>71</v>
      </c>
      <c r="B81" s="12" t="s">
        <v>152</v>
      </c>
      <c r="C81" s="13" t="s">
        <v>78</v>
      </c>
      <c r="D81" s="2"/>
      <c r="E81" s="2" t="s">
        <v>232</v>
      </c>
      <c r="F81" s="6">
        <v>14</v>
      </c>
      <c r="G81" s="14">
        <f t="shared" si="5"/>
        <v>-3</v>
      </c>
      <c r="H81" s="15"/>
      <c r="I81" s="15"/>
      <c r="J81" s="15" t="s">
        <v>174</v>
      </c>
      <c r="K81" s="15"/>
      <c r="L81" s="15" t="s">
        <v>174</v>
      </c>
      <c r="M81" s="15">
        <f t="shared" si="4"/>
        <v>2</v>
      </c>
    </row>
    <row r="82" spans="1:13" ht="17.45" customHeight="1" x14ac:dyDescent="0.25">
      <c r="A82" s="1">
        <v>72</v>
      </c>
      <c r="B82" s="12" t="s">
        <v>150</v>
      </c>
      <c r="C82" s="13" t="s">
        <v>76</v>
      </c>
      <c r="D82" s="2"/>
      <c r="E82" s="2" t="s">
        <v>232</v>
      </c>
      <c r="F82" s="6">
        <v>10</v>
      </c>
      <c r="G82" s="14">
        <f t="shared" si="5"/>
        <v>-7</v>
      </c>
      <c r="H82" s="15"/>
      <c r="I82" s="15"/>
      <c r="J82" s="15" t="s">
        <v>174</v>
      </c>
      <c r="K82" s="15" t="s">
        <v>174</v>
      </c>
      <c r="L82" s="15"/>
      <c r="M82" s="15">
        <f t="shared" si="4"/>
        <v>2</v>
      </c>
    </row>
    <row r="83" spans="1:13" ht="17.45" customHeight="1" x14ac:dyDescent="0.25">
      <c r="A83" s="1">
        <v>73</v>
      </c>
      <c r="B83" s="12" t="s">
        <v>155</v>
      </c>
      <c r="C83" s="13" t="s">
        <v>80</v>
      </c>
      <c r="D83" s="2"/>
      <c r="E83" s="2" t="s">
        <v>232</v>
      </c>
      <c r="F83" s="6">
        <v>16</v>
      </c>
      <c r="G83" s="14">
        <f t="shared" si="5"/>
        <v>-1</v>
      </c>
      <c r="H83" s="15"/>
      <c r="I83" s="15"/>
      <c r="J83" s="15"/>
      <c r="K83" s="15"/>
      <c r="L83" s="15" t="s">
        <v>174</v>
      </c>
      <c r="M83" s="15">
        <f t="shared" si="4"/>
        <v>1</v>
      </c>
    </row>
    <row r="84" spans="1:13" ht="17.45" customHeight="1" x14ac:dyDescent="0.25">
      <c r="A84" s="1">
        <v>74</v>
      </c>
      <c r="B84" s="12" t="s">
        <v>118</v>
      </c>
      <c r="C84" s="13" t="s">
        <v>48</v>
      </c>
      <c r="D84" s="2"/>
      <c r="E84" s="2" t="s">
        <v>232</v>
      </c>
      <c r="F84" s="6">
        <v>11</v>
      </c>
      <c r="G84" s="14">
        <f t="shared" si="5"/>
        <v>-6</v>
      </c>
      <c r="H84" s="15" t="s">
        <v>174</v>
      </c>
      <c r="I84" s="15"/>
      <c r="J84" s="15" t="s">
        <v>174</v>
      </c>
      <c r="K84" s="15"/>
      <c r="L84" s="15" t="s">
        <v>174</v>
      </c>
      <c r="M84" s="15">
        <f t="shared" si="4"/>
        <v>3</v>
      </c>
    </row>
    <row r="85" spans="1:13" ht="17.45" customHeight="1" x14ac:dyDescent="0.25">
      <c r="A85" s="1">
        <v>75</v>
      </c>
      <c r="B85" s="12" t="s">
        <v>169</v>
      </c>
      <c r="C85" s="13" t="s">
        <v>48</v>
      </c>
      <c r="D85" s="2" t="s">
        <v>7</v>
      </c>
      <c r="E85" s="2" t="s">
        <v>232</v>
      </c>
      <c r="F85" s="6">
        <v>15</v>
      </c>
      <c r="G85" s="14">
        <f t="shared" si="5"/>
        <v>-2</v>
      </c>
      <c r="H85" s="15"/>
      <c r="I85" s="15" t="s">
        <v>174</v>
      </c>
      <c r="J85" s="15"/>
      <c r="K85" s="15"/>
      <c r="L85" s="15" t="s">
        <v>174</v>
      </c>
      <c r="M85" s="15">
        <f t="shared" si="4"/>
        <v>2</v>
      </c>
    </row>
    <row r="86" spans="1:13" ht="17.45" customHeight="1" x14ac:dyDescent="0.25">
      <c r="A86" s="1">
        <v>76</v>
      </c>
      <c r="B86" s="12" t="s">
        <v>170</v>
      </c>
      <c r="C86" s="13" t="s">
        <v>48</v>
      </c>
      <c r="D86" s="2"/>
      <c r="E86" s="2" t="s">
        <v>232</v>
      </c>
      <c r="F86" s="6">
        <v>14</v>
      </c>
      <c r="G86" s="14">
        <f t="shared" si="5"/>
        <v>-3</v>
      </c>
      <c r="H86" s="15"/>
      <c r="I86" s="15" t="s">
        <v>174</v>
      </c>
      <c r="J86" s="15"/>
      <c r="K86" s="15"/>
      <c r="L86" s="15" t="s">
        <v>174</v>
      </c>
      <c r="M86" s="15">
        <f t="shared" si="4"/>
        <v>2</v>
      </c>
    </row>
    <row r="87" spans="1:13" ht="17.45" customHeight="1" x14ac:dyDescent="0.25">
      <c r="A87" s="1">
        <v>77</v>
      </c>
      <c r="B87" s="12" t="s">
        <v>130</v>
      </c>
      <c r="C87" s="13" t="s">
        <v>59</v>
      </c>
      <c r="D87" s="2"/>
      <c r="E87" s="2" t="s">
        <v>232</v>
      </c>
      <c r="F87" s="6">
        <v>12</v>
      </c>
      <c r="G87" s="14">
        <f t="shared" si="5"/>
        <v>-5</v>
      </c>
      <c r="H87" s="15" t="s">
        <v>174</v>
      </c>
      <c r="I87" s="15"/>
      <c r="J87" s="15" t="s">
        <v>174</v>
      </c>
      <c r="K87" s="15" t="s">
        <v>174</v>
      </c>
      <c r="L87" s="15"/>
      <c r="M87" s="15">
        <f t="shared" si="4"/>
        <v>3</v>
      </c>
    </row>
    <row r="88" spans="1:13" ht="17.45" customHeight="1" x14ac:dyDescent="0.25">
      <c r="A88" s="1">
        <v>78</v>
      </c>
      <c r="B88" s="12" t="s">
        <v>164</v>
      </c>
      <c r="C88" s="13" t="s">
        <v>59</v>
      </c>
      <c r="D88" s="2"/>
      <c r="E88" s="2" t="s">
        <v>232</v>
      </c>
      <c r="F88" s="6">
        <v>13</v>
      </c>
      <c r="G88" s="14">
        <f t="shared" si="5"/>
        <v>-4</v>
      </c>
      <c r="H88" s="15"/>
      <c r="I88" s="15" t="s">
        <v>174</v>
      </c>
      <c r="J88" s="15" t="s">
        <v>174</v>
      </c>
      <c r="K88" s="15"/>
      <c r="L88" s="15"/>
      <c r="M88" s="15">
        <f t="shared" si="4"/>
        <v>2</v>
      </c>
    </row>
    <row r="89" spans="1:13" ht="17.45" customHeight="1" x14ac:dyDescent="0.25">
      <c r="A89" s="1">
        <v>79</v>
      </c>
      <c r="B89" s="12" t="s">
        <v>172</v>
      </c>
      <c r="C89" s="13" t="s">
        <v>59</v>
      </c>
      <c r="D89" s="2" t="s">
        <v>3</v>
      </c>
      <c r="E89" s="2" t="s">
        <v>232</v>
      </c>
      <c r="F89" s="6">
        <v>15</v>
      </c>
      <c r="G89" s="14">
        <f t="shared" si="5"/>
        <v>-2</v>
      </c>
      <c r="H89" s="15" t="s">
        <v>174</v>
      </c>
      <c r="I89" s="15" t="s">
        <v>174</v>
      </c>
      <c r="J89" s="15"/>
      <c r="K89" s="15"/>
      <c r="L89" s="15"/>
      <c r="M89" s="15">
        <f t="shared" si="4"/>
        <v>2</v>
      </c>
    </row>
    <row r="90" spans="1:13" ht="17.45" customHeight="1" x14ac:dyDescent="0.25">
      <c r="A90" s="1">
        <v>80</v>
      </c>
      <c r="B90" s="12" t="s">
        <v>134</v>
      </c>
      <c r="C90" s="13" t="s">
        <v>39</v>
      </c>
      <c r="D90" s="2"/>
      <c r="E90" s="2" t="s">
        <v>232</v>
      </c>
      <c r="F90" s="6">
        <v>16</v>
      </c>
      <c r="G90" s="14">
        <f t="shared" si="5"/>
        <v>-1</v>
      </c>
      <c r="H90" s="15"/>
      <c r="I90" s="15"/>
      <c r="J90" s="15" t="s">
        <v>174</v>
      </c>
      <c r="K90" s="15" t="s">
        <v>174</v>
      </c>
      <c r="L90" s="15"/>
      <c r="M90" s="15">
        <f t="shared" si="4"/>
        <v>2</v>
      </c>
    </row>
    <row r="91" spans="1:13" ht="17.45" customHeight="1" x14ac:dyDescent="0.25">
      <c r="A91" s="1">
        <v>81</v>
      </c>
      <c r="B91" s="12" t="s">
        <v>162</v>
      </c>
      <c r="C91" s="13" t="s">
        <v>39</v>
      </c>
      <c r="D91" s="2" t="s">
        <v>7</v>
      </c>
      <c r="E91" s="2" t="s">
        <v>232</v>
      </c>
      <c r="F91" s="6">
        <v>13</v>
      </c>
      <c r="G91" s="14">
        <f t="shared" si="5"/>
        <v>-4</v>
      </c>
      <c r="H91" s="15"/>
      <c r="I91" s="15" t="s">
        <v>174</v>
      </c>
      <c r="J91" s="15" t="s">
        <v>174</v>
      </c>
      <c r="K91" s="15"/>
      <c r="L91" s="15"/>
      <c r="M91" s="15">
        <f t="shared" si="4"/>
        <v>2</v>
      </c>
    </row>
    <row r="92" spans="1:13" ht="17.45" customHeight="1" x14ac:dyDescent="0.25">
      <c r="A92" s="1">
        <v>82</v>
      </c>
      <c r="B92" s="12" t="s">
        <v>132</v>
      </c>
      <c r="C92" s="13" t="s">
        <v>61</v>
      </c>
      <c r="D92" s="2"/>
      <c r="E92" s="2" t="s">
        <v>232</v>
      </c>
      <c r="F92" s="6">
        <v>14</v>
      </c>
      <c r="G92" s="14">
        <f t="shared" si="5"/>
        <v>-3</v>
      </c>
      <c r="H92" s="15"/>
      <c r="I92" s="15"/>
      <c r="J92" s="15" t="s">
        <v>174</v>
      </c>
      <c r="K92" s="15" t="s">
        <v>174</v>
      </c>
      <c r="L92" s="15"/>
      <c r="M92" s="15">
        <f t="shared" si="4"/>
        <v>2</v>
      </c>
    </row>
    <row r="93" spans="1:13" ht="17.45" customHeight="1" x14ac:dyDescent="0.25">
      <c r="A93" s="1">
        <v>83</v>
      </c>
      <c r="B93" s="12" t="s">
        <v>158</v>
      </c>
      <c r="C93" s="13" t="s">
        <v>83</v>
      </c>
      <c r="D93" s="2"/>
      <c r="E93" s="2" t="s">
        <v>232</v>
      </c>
      <c r="F93" s="6">
        <v>13</v>
      </c>
      <c r="G93" s="14">
        <f t="shared" si="5"/>
        <v>-4</v>
      </c>
      <c r="H93" s="15"/>
      <c r="I93" s="15" t="s">
        <v>174</v>
      </c>
      <c r="J93" s="15" t="s">
        <v>174</v>
      </c>
      <c r="K93" s="15"/>
      <c r="L93" s="15"/>
      <c r="M93" s="15">
        <f t="shared" si="4"/>
        <v>2</v>
      </c>
    </row>
    <row r="94" spans="1:13" ht="17.45" customHeight="1" x14ac:dyDescent="0.25">
      <c r="A94" s="1">
        <v>84</v>
      </c>
      <c r="B94" s="12" t="s">
        <v>107</v>
      </c>
      <c r="C94" s="13" t="s">
        <v>81</v>
      </c>
      <c r="D94" s="2"/>
      <c r="E94" s="2" t="s">
        <v>232</v>
      </c>
      <c r="F94" s="6">
        <v>16</v>
      </c>
      <c r="G94" s="14">
        <f t="shared" si="5"/>
        <v>-1</v>
      </c>
      <c r="H94" s="15" t="s">
        <v>174</v>
      </c>
      <c r="I94" s="15"/>
      <c r="J94" s="15"/>
      <c r="K94" s="15"/>
      <c r="L94" s="15"/>
      <c r="M94" s="15">
        <f t="shared" si="4"/>
        <v>1</v>
      </c>
    </row>
    <row r="95" spans="1:13" ht="17.45" customHeight="1" x14ac:dyDescent="0.25">
      <c r="A95" s="1">
        <v>85</v>
      </c>
      <c r="B95" s="12" t="s">
        <v>146</v>
      </c>
      <c r="C95" s="13" t="s">
        <v>71</v>
      </c>
      <c r="D95" s="2"/>
      <c r="E95" s="2" t="s">
        <v>232</v>
      </c>
      <c r="F95" s="6">
        <v>16</v>
      </c>
      <c r="G95" s="14">
        <f t="shared" si="5"/>
        <v>-1</v>
      </c>
      <c r="H95" s="15" t="s">
        <v>174</v>
      </c>
      <c r="I95" s="15"/>
      <c r="J95" s="15"/>
      <c r="K95" s="15"/>
      <c r="L95" s="15"/>
      <c r="M95" s="15">
        <f t="shared" si="4"/>
        <v>1</v>
      </c>
    </row>
    <row r="96" spans="1:13" ht="17.45" customHeight="1" x14ac:dyDescent="0.25">
      <c r="A96" s="1">
        <v>86</v>
      </c>
      <c r="B96" s="12" t="s">
        <v>107</v>
      </c>
      <c r="C96" s="13" t="s">
        <v>71</v>
      </c>
      <c r="D96" s="2" t="s">
        <v>3</v>
      </c>
      <c r="E96" s="2" t="s">
        <v>232</v>
      </c>
      <c r="F96" s="6">
        <v>16</v>
      </c>
      <c r="G96" s="14">
        <f t="shared" si="5"/>
        <v>-1</v>
      </c>
      <c r="H96" s="15"/>
      <c r="I96" s="15"/>
      <c r="J96" s="15"/>
      <c r="K96" s="15" t="s">
        <v>174</v>
      </c>
      <c r="L96" s="15"/>
      <c r="M96" s="15">
        <f t="shared" si="4"/>
        <v>1</v>
      </c>
    </row>
    <row r="97" spans="1:13" ht="17.45" customHeight="1" x14ac:dyDescent="0.25">
      <c r="A97" s="1">
        <v>87</v>
      </c>
      <c r="B97" s="12" t="s">
        <v>96</v>
      </c>
      <c r="C97" s="13" t="s">
        <v>70</v>
      </c>
      <c r="D97" s="2" t="s">
        <v>10</v>
      </c>
      <c r="E97" s="2" t="s">
        <v>232</v>
      </c>
      <c r="F97" s="6">
        <v>16</v>
      </c>
      <c r="G97" s="14">
        <f t="shared" si="5"/>
        <v>-1</v>
      </c>
      <c r="H97" s="15" t="s">
        <v>174</v>
      </c>
      <c r="I97" s="15"/>
      <c r="J97" s="15"/>
      <c r="K97" s="15"/>
      <c r="L97" s="15"/>
      <c r="M97" s="15">
        <f t="shared" si="4"/>
        <v>1</v>
      </c>
    </row>
    <row r="98" spans="1:13" ht="17.45" customHeight="1" x14ac:dyDescent="0.25">
      <c r="A98" s="1">
        <v>88</v>
      </c>
      <c r="B98" s="12" t="s">
        <v>124</v>
      </c>
      <c r="C98" s="13" t="s">
        <v>53</v>
      </c>
      <c r="D98" s="2"/>
      <c r="E98" s="2" t="s">
        <v>232</v>
      </c>
      <c r="F98" s="6">
        <v>14</v>
      </c>
      <c r="G98" s="14">
        <f t="shared" si="5"/>
        <v>-3</v>
      </c>
      <c r="H98" s="15"/>
      <c r="I98" s="15"/>
      <c r="J98" s="15" t="s">
        <v>174</v>
      </c>
      <c r="K98" s="15"/>
      <c r="L98" s="15" t="s">
        <v>174</v>
      </c>
      <c r="M98" s="15">
        <f t="shared" si="4"/>
        <v>2</v>
      </c>
    </row>
    <row r="99" spans="1:13" ht="17.45" customHeight="1" x14ac:dyDescent="0.25">
      <c r="A99" s="1">
        <v>89</v>
      </c>
      <c r="B99" s="12" t="s">
        <v>168</v>
      </c>
      <c r="C99" s="13" t="s">
        <v>92</v>
      </c>
      <c r="D99" s="2"/>
      <c r="E99" s="2" t="s">
        <v>232</v>
      </c>
      <c r="F99" s="6">
        <v>14</v>
      </c>
      <c r="G99" s="14">
        <f t="shared" si="5"/>
        <v>-3</v>
      </c>
      <c r="H99" s="15" t="s">
        <v>174</v>
      </c>
      <c r="I99" s="15" t="s">
        <v>174</v>
      </c>
      <c r="J99" s="15"/>
      <c r="K99" s="15"/>
      <c r="L99" s="15"/>
      <c r="M99" s="15">
        <f t="shared" si="4"/>
        <v>2</v>
      </c>
    </row>
    <row r="100" spans="1:13" ht="17.45" customHeight="1" x14ac:dyDescent="0.25">
      <c r="A100" s="1">
        <v>90</v>
      </c>
      <c r="B100" s="12" t="s">
        <v>157</v>
      </c>
      <c r="C100" s="13" t="s">
        <v>82</v>
      </c>
      <c r="D100" s="2"/>
      <c r="E100" s="2" t="s">
        <v>232</v>
      </c>
      <c r="F100" s="6">
        <v>9</v>
      </c>
      <c r="G100" s="14">
        <f t="shared" si="5"/>
        <v>-8</v>
      </c>
      <c r="H100" s="15" t="s">
        <v>174</v>
      </c>
      <c r="I100" s="15" t="s">
        <v>174</v>
      </c>
      <c r="J100" s="15" t="s">
        <v>174</v>
      </c>
      <c r="K100" s="15"/>
      <c r="L100" s="15"/>
      <c r="M100" s="15">
        <f t="shared" si="4"/>
        <v>3</v>
      </c>
    </row>
    <row r="101" spans="1:13" ht="17.45" customHeight="1" x14ac:dyDescent="0.25">
      <c r="A101" s="1">
        <v>91</v>
      </c>
      <c r="B101" s="12" t="s">
        <v>112</v>
      </c>
      <c r="C101" s="13" t="s">
        <v>42</v>
      </c>
      <c r="D101" s="2" t="s">
        <v>3</v>
      </c>
      <c r="E101" s="2" t="s">
        <v>232</v>
      </c>
      <c r="F101" s="6">
        <v>13</v>
      </c>
      <c r="G101" s="14">
        <f t="shared" si="5"/>
        <v>-4</v>
      </c>
      <c r="H101" s="15" t="s">
        <v>174</v>
      </c>
      <c r="I101" s="15"/>
      <c r="J101" s="15"/>
      <c r="K101" s="15"/>
      <c r="L101" s="15" t="s">
        <v>174</v>
      </c>
      <c r="M101" s="15">
        <f>COUNTIF(H101:L101,"X")</f>
        <v>2</v>
      </c>
    </row>
    <row r="102" spans="1:13" ht="17.45" customHeight="1" x14ac:dyDescent="0.25">
      <c r="A102" s="1">
        <v>92</v>
      </c>
      <c r="B102" s="12" t="s">
        <v>111</v>
      </c>
      <c r="C102" s="13" t="s">
        <v>15</v>
      </c>
      <c r="D102" s="2"/>
      <c r="E102" s="2" t="s">
        <v>232</v>
      </c>
      <c r="F102" s="6">
        <v>9</v>
      </c>
      <c r="G102" s="14">
        <f t="shared" si="5"/>
        <v>-8</v>
      </c>
      <c r="H102" s="15"/>
      <c r="I102" s="15" t="s">
        <v>174</v>
      </c>
      <c r="J102" s="15"/>
      <c r="K102" s="15" t="s">
        <v>174</v>
      </c>
      <c r="L102" s="15" t="s">
        <v>174</v>
      </c>
      <c r="M102" s="15">
        <f>COUNTIF(H102:L102,"X")</f>
        <v>3</v>
      </c>
    </row>
    <row r="103" spans="1:13" ht="17.45" customHeight="1" x14ac:dyDescent="0.25">
      <c r="A103" s="1">
        <v>93</v>
      </c>
      <c r="B103" s="12" t="s">
        <v>133</v>
      </c>
      <c r="C103" s="13" t="s">
        <v>62</v>
      </c>
      <c r="D103" s="2"/>
      <c r="E103" s="2" t="s">
        <v>232</v>
      </c>
      <c r="F103" s="6">
        <v>12</v>
      </c>
      <c r="G103" s="14">
        <f t="shared" si="5"/>
        <v>-5</v>
      </c>
      <c r="H103" s="15"/>
      <c r="I103" s="15"/>
      <c r="J103" s="15" t="s">
        <v>174</v>
      </c>
      <c r="K103" s="15" t="s">
        <v>174</v>
      </c>
      <c r="L103" s="15"/>
      <c r="M103" s="15">
        <f>COUNTIF(H103:L103,"X")</f>
        <v>2</v>
      </c>
    </row>
    <row r="104" spans="1:13" ht="17.45" customHeight="1" x14ac:dyDescent="0.25">
      <c r="A104" s="1">
        <v>94</v>
      </c>
      <c r="B104" s="12" t="s">
        <v>166</v>
      </c>
      <c r="C104" s="13" t="s">
        <v>88</v>
      </c>
      <c r="D104" s="2"/>
      <c r="E104" s="2" t="s">
        <v>232</v>
      </c>
      <c r="F104" s="6">
        <v>12</v>
      </c>
      <c r="G104" s="14">
        <f t="shared" si="5"/>
        <v>-5</v>
      </c>
      <c r="H104" s="15"/>
      <c r="I104" s="15" t="s">
        <v>174</v>
      </c>
      <c r="J104" s="15" t="s">
        <v>174</v>
      </c>
      <c r="K104" s="15"/>
      <c r="L104" s="15"/>
      <c r="M104" s="15">
        <f>COUNTIF(H104:L104,"X")</f>
        <v>2</v>
      </c>
    </row>
    <row r="105" spans="1:13" ht="17.45" customHeight="1" x14ac:dyDescent="0.25">
      <c r="A105" s="1">
        <v>95</v>
      </c>
      <c r="B105" s="12" t="s">
        <v>107</v>
      </c>
      <c r="C105" s="13" t="s">
        <v>41</v>
      </c>
      <c r="D105" s="2"/>
      <c r="E105" s="2" t="s">
        <v>232</v>
      </c>
      <c r="F105" s="6">
        <v>14</v>
      </c>
      <c r="G105" s="14">
        <f t="shared" si="5"/>
        <v>-3</v>
      </c>
      <c r="H105" s="15" t="s">
        <v>174</v>
      </c>
      <c r="I105" s="15"/>
      <c r="J105" s="15"/>
      <c r="K105" s="15"/>
      <c r="L105" s="15" t="s">
        <v>174</v>
      </c>
      <c r="M105" s="15">
        <f>COUNTIF(H105:L105,"X")</f>
        <v>2</v>
      </c>
    </row>
    <row r="106" spans="1:13" x14ac:dyDescent="0.25">
      <c r="A106" s="46" t="s">
        <v>188</v>
      </c>
      <c r="B106" s="47"/>
      <c r="C106" s="47"/>
      <c r="D106" s="47"/>
      <c r="E106" s="48"/>
      <c r="F106" s="29">
        <f>SUM(F11:F105)</f>
        <v>1269</v>
      </c>
      <c r="G106" s="29">
        <f>SUM(G11:G105)</f>
        <v>-346</v>
      </c>
      <c r="H106" s="29">
        <f>COUNTIF(H28:H105, "X")</f>
        <v>26</v>
      </c>
      <c r="I106" s="29">
        <f>COUNTIF(I28:I105, "X")</f>
        <v>26</v>
      </c>
      <c r="J106" s="29">
        <f>COUNTIF(J28:J105, "X")</f>
        <v>47</v>
      </c>
      <c r="K106" s="29">
        <f>COUNTIF(K28:K105, "X")</f>
        <v>26</v>
      </c>
      <c r="L106" s="29">
        <f>COUNTIF(L28:L105, "X")</f>
        <v>27</v>
      </c>
      <c r="M106" s="15"/>
    </row>
    <row r="108" spans="1:13" x14ac:dyDescent="0.25">
      <c r="F108" s="49" t="s">
        <v>189</v>
      </c>
      <c r="G108" s="49"/>
      <c r="H108" s="49"/>
      <c r="I108" s="49"/>
      <c r="J108" s="49"/>
      <c r="K108" s="49"/>
      <c r="L108" s="49"/>
      <c r="M108" s="49"/>
    </row>
    <row r="109" spans="1:13" x14ac:dyDescent="0.25">
      <c r="F109" s="50" t="s">
        <v>190</v>
      </c>
      <c r="G109" s="50"/>
      <c r="H109" s="50"/>
      <c r="I109" s="50"/>
      <c r="J109" s="50"/>
      <c r="K109" s="50"/>
      <c r="L109" s="50"/>
      <c r="M109" s="50"/>
    </row>
    <row r="110" spans="1:13" x14ac:dyDescent="0.25">
      <c r="F110" s="50" t="s">
        <v>191</v>
      </c>
      <c r="G110" s="50"/>
      <c r="H110" s="50"/>
      <c r="I110" s="50"/>
      <c r="J110" s="50"/>
      <c r="K110" s="50"/>
      <c r="L110" s="50"/>
      <c r="M110" s="50"/>
    </row>
    <row r="111" spans="1:13" x14ac:dyDescent="0.25">
      <c r="F111" s="50" t="s">
        <v>192</v>
      </c>
      <c r="G111" s="50"/>
      <c r="H111" s="50"/>
      <c r="I111" s="50"/>
      <c r="J111" s="50"/>
      <c r="K111" s="50"/>
      <c r="L111" s="50"/>
      <c r="M111" s="50"/>
    </row>
    <row r="112" spans="1:13" x14ac:dyDescent="0.25">
      <c r="F112" s="50" t="s">
        <v>193</v>
      </c>
      <c r="G112" s="50"/>
      <c r="H112" s="50"/>
      <c r="I112" s="50"/>
      <c r="J112" s="50"/>
      <c r="K112" s="50"/>
      <c r="L112" s="50"/>
      <c r="M112" s="50"/>
    </row>
  </sheetData>
  <mergeCells count="25">
    <mergeCell ref="A106:E106"/>
    <mergeCell ref="F108:M108"/>
    <mergeCell ref="F109:M109"/>
    <mergeCell ref="F110:M110"/>
    <mergeCell ref="F111:M111"/>
    <mergeCell ref="F112:M112"/>
    <mergeCell ref="A1:M1"/>
    <mergeCell ref="A3:M3"/>
    <mergeCell ref="A2:M2"/>
    <mergeCell ref="A4:B4"/>
    <mergeCell ref="F9:F10"/>
    <mergeCell ref="H9:H10"/>
    <mergeCell ref="I9:I10"/>
    <mergeCell ref="J9:J10"/>
    <mergeCell ref="K9:L9"/>
    <mergeCell ref="M9:M10"/>
    <mergeCell ref="C5:M5"/>
    <mergeCell ref="C6:M6"/>
    <mergeCell ref="A7:B7"/>
    <mergeCell ref="A5:B6"/>
    <mergeCell ref="C7:I7"/>
    <mergeCell ref="A9:A10"/>
    <mergeCell ref="B9:C10"/>
    <mergeCell ref="D9:D10"/>
    <mergeCell ref="E9:E10"/>
  </mergeCells>
  <phoneticPr fontId="0" type="noConversion"/>
  <printOptions horizontalCentered="1"/>
  <pageMargins left="0" right="0" top="0.59055118110236227" bottom="0.59055118110236227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70" zoomScaleNormal="70" workbookViewId="0">
      <selection activeCell="K4" sqref="K4"/>
    </sheetView>
  </sheetViews>
  <sheetFormatPr defaultRowHeight="18.75" x14ac:dyDescent="0.3"/>
  <cols>
    <col min="1" max="1" width="13" style="30" bestFit="1" customWidth="1"/>
    <col min="2" max="2" width="19.375" style="30" bestFit="1" customWidth="1"/>
    <col min="3" max="3" width="16.125" style="30" customWidth="1"/>
    <col min="4" max="4" width="13.875" style="30" customWidth="1"/>
    <col min="5" max="5" width="17.5" style="30" bestFit="1" customWidth="1"/>
    <col min="6" max="6" width="18.5" style="30" customWidth="1"/>
    <col min="7" max="7" width="31.75" style="30" bestFit="1" customWidth="1"/>
    <col min="8" max="16384" width="9" style="30"/>
  </cols>
  <sheetData>
    <row r="1" spans="1:7" ht="27.75" customHeight="1" x14ac:dyDescent="0.3">
      <c r="A1" s="53" t="s">
        <v>230</v>
      </c>
      <c r="B1" s="53"/>
      <c r="C1" s="53"/>
      <c r="D1" s="53"/>
      <c r="E1" s="53"/>
      <c r="F1" s="53"/>
      <c r="G1" s="53"/>
    </row>
    <row r="3" spans="1:7" s="32" customFormat="1" ht="38.25" customHeight="1" x14ac:dyDescent="0.25">
      <c r="A3" s="33" t="s">
        <v>211</v>
      </c>
      <c r="B3" s="34" t="s">
        <v>210</v>
      </c>
      <c r="C3" s="34" t="s">
        <v>198</v>
      </c>
      <c r="D3" s="34" t="s">
        <v>200</v>
      </c>
      <c r="E3" s="34" t="s">
        <v>201</v>
      </c>
      <c r="F3" s="34" t="s">
        <v>213</v>
      </c>
      <c r="G3" s="34" t="s">
        <v>218</v>
      </c>
    </row>
    <row r="4" spans="1:7" s="31" customFormat="1" ht="57.75" customHeight="1" x14ac:dyDescent="0.25">
      <c r="A4" s="33" t="s">
        <v>194</v>
      </c>
      <c r="B4" s="37" t="s">
        <v>224</v>
      </c>
      <c r="C4" s="36" t="s">
        <v>199</v>
      </c>
      <c r="D4" s="36" t="s">
        <v>202</v>
      </c>
      <c r="E4" s="36" t="s">
        <v>203</v>
      </c>
      <c r="F4" s="36" t="s">
        <v>204</v>
      </c>
      <c r="G4" s="35"/>
    </row>
    <row r="5" spans="1:7" s="31" customFormat="1" ht="57.75" customHeight="1" x14ac:dyDescent="0.25">
      <c r="A5" s="33" t="s">
        <v>195</v>
      </c>
      <c r="B5" s="37" t="s">
        <v>225</v>
      </c>
      <c r="C5" s="36" t="s">
        <v>199</v>
      </c>
      <c r="D5" s="36" t="s">
        <v>202</v>
      </c>
      <c r="E5" s="36" t="s">
        <v>203</v>
      </c>
      <c r="F5" s="36" t="s">
        <v>205</v>
      </c>
      <c r="G5" s="35"/>
    </row>
    <row r="6" spans="1:7" s="31" customFormat="1" ht="57.75" customHeight="1" x14ac:dyDescent="0.25">
      <c r="A6" s="52" t="s">
        <v>197</v>
      </c>
      <c r="B6" s="37" t="s">
        <v>226</v>
      </c>
      <c r="C6" s="36" t="s">
        <v>206</v>
      </c>
      <c r="D6" s="36" t="s">
        <v>207</v>
      </c>
      <c r="E6" s="36" t="s">
        <v>208</v>
      </c>
      <c r="F6" s="36" t="s">
        <v>222</v>
      </c>
      <c r="G6" s="35" t="s">
        <v>219</v>
      </c>
    </row>
    <row r="7" spans="1:7" s="31" customFormat="1" ht="57.75" customHeight="1" x14ac:dyDescent="0.25">
      <c r="A7" s="52"/>
      <c r="B7" s="37" t="s">
        <v>227</v>
      </c>
      <c r="C7" s="36"/>
      <c r="D7" s="36" t="s">
        <v>212</v>
      </c>
      <c r="E7" s="36" t="s">
        <v>214</v>
      </c>
      <c r="F7" s="36" t="s">
        <v>223</v>
      </c>
      <c r="G7" s="35" t="s">
        <v>220</v>
      </c>
    </row>
    <row r="8" spans="1:7" s="31" customFormat="1" ht="57.75" customHeight="1" x14ac:dyDescent="0.25">
      <c r="A8" s="52"/>
      <c r="B8" s="37" t="s">
        <v>228</v>
      </c>
      <c r="C8" s="36"/>
      <c r="D8" s="36" t="s">
        <v>215</v>
      </c>
      <c r="E8" s="36" t="s">
        <v>216</v>
      </c>
      <c r="F8" s="36" t="s">
        <v>217</v>
      </c>
      <c r="G8" s="35" t="s">
        <v>221</v>
      </c>
    </row>
    <row r="9" spans="1:7" s="31" customFormat="1" ht="57.75" customHeight="1" x14ac:dyDescent="0.25">
      <c r="A9" s="33" t="s">
        <v>196</v>
      </c>
      <c r="B9" s="37" t="s">
        <v>229</v>
      </c>
      <c r="C9" s="36" t="s">
        <v>199</v>
      </c>
      <c r="D9" s="36" t="s">
        <v>202</v>
      </c>
      <c r="E9" s="36" t="s">
        <v>203</v>
      </c>
      <c r="F9" s="36" t="s">
        <v>209</v>
      </c>
      <c r="G9" s="35"/>
    </row>
    <row r="11" spans="1:7" x14ac:dyDescent="0.3">
      <c r="F11" s="54" t="s">
        <v>189</v>
      </c>
      <c r="G11" s="54"/>
    </row>
    <row r="12" spans="1:7" x14ac:dyDescent="0.3">
      <c r="F12" s="51" t="s">
        <v>190</v>
      </c>
      <c r="G12" s="51"/>
    </row>
    <row r="13" spans="1:7" x14ac:dyDescent="0.3">
      <c r="F13" s="51" t="s">
        <v>231</v>
      </c>
      <c r="G13" s="51"/>
    </row>
    <row r="14" spans="1:7" x14ac:dyDescent="0.3">
      <c r="F14" s="51" t="s">
        <v>192</v>
      </c>
      <c r="G14" s="51"/>
    </row>
    <row r="15" spans="1:7" x14ac:dyDescent="0.3">
      <c r="F15" s="51" t="s">
        <v>193</v>
      </c>
      <c r="G15" s="51"/>
    </row>
  </sheetData>
  <mergeCells count="7">
    <mergeCell ref="F15:G15"/>
    <mergeCell ref="A6:A8"/>
    <mergeCell ref="A1:G1"/>
    <mergeCell ref="F11:G11"/>
    <mergeCell ref="F12:G12"/>
    <mergeCell ref="F13:G13"/>
    <mergeCell ref="F14:G14"/>
  </mergeCells>
  <printOptions horizontalCentered="1"/>
  <pageMargins left="0.19685039370078741" right="0.19685039370078741" top="0.19685039370078741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###</vt:lpstr>
      <vt:lpstr>Sheet1</vt:lpstr>
      <vt:lpstr>'###'!Print_Titles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2014-03-02T02:08:35Z</dcterms:created>
  <dcterms:modified xsi:type="dcterms:W3CDTF">2020-05-25T03:04:53Z</dcterms:modified>
</cp:coreProperties>
</file>